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c\Desktop\PLAN ANTICORRUPCION Y ATENCON AL CIUDADANO\PLAN ANTIC. 2019\"/>
    </mc:Choice>
  </mc:AlternateContent>
  <bookViews>
    <workbookView xWindow="0" yWindow="0" windowWidth="9765" windowHeight="4335"/>
  </bookViews>
  <sheets>
    <sheet name="OBJETIVOS Y ALCANCE" sheetId="12" r:id="rId1"/>
    <sheet name="MAPA DE RIESGOS CORRUPCIÓN" sheetId="1" r:id="rId2"/>
    <sheet name="Racionalizacion de trámites" sheetId="10" r:id="rId3"/>
    <sheet name="Rendición de Cuentas" sheetId="7" r:id="rId4"/>
    <sheet name="Atención al Ciudadano" sheetId="6" r:id="rId5"/>
    <sheet name="Transparencia y Acceso a la inf" sheetId="8" r:id="rId6"/>
  </sheets>
  <externalReferences>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departamentos">[1]TABLA!$D$2:$D$36</definedName>
    <definedName name="IMPACTO">[2]SOPORTE!$B$12:$B$16</definedName>
    <definedName name="nivel">[1]TABLA!$C$2:$C$3</definedName>
    <definedName name="orden">[1]TABLA!$A$3:$A$4</definedName>
    <definedName name="PROBABILIDAD">[2]SOPORTE!$B$3:$B$7</definedName>
    <definedName name="sector">[1]TABLA!$B$2:$B$26</definedName>
    <definedName name="Tipos">[1]TABLA!$G$2:$G$4</definedName>
    <definedName name="tipos_riesgo">[3]SOPORTE!$P$46:$P$47</definedName>
    <definedName name="_xlnm.Print_Titles" localSheetId="4">'Atención al Ciudadano'!$8:$10</definedName>
    <definedName name="_xlnm.Print_Titles" localSheetId="1">'MAPA DE RIESGOS CORRUPCIÓN'!$1:$13</definedName>
    <definedName name="_xlnm.Print_Titles" localSheetId="3">'Rendición de Cuentas'!#REF!</definedName>
    <definedName name="_xlnm.Print_Titles" localSheetId="5">'Transparencia y Acceso a la inf'!$8:$10</definedName>
    <definedName name="vigencia">[4]TABLA!$E$2:$E$5</definedName>
    <definedName name="vigencias">[1]TABLA!$E$2:$E$7</definedName>
  </definedNames>
  <calcPr calcId="152511"/>
</workbook>
</file>

<file path=xl/calcChain.xml><?xml version="1.0" encoding="utf-8"?>
<calcChain xmlns="http://schemas.openxmlformats.org/spreadsheetml/2006/main">
  <c r="M30" i="1" l="1"/>
  <c r="N30" i="1" s="1"/>
  <c r="H30" i="1"/>
  <c r="I30" i="1" s="1"/>
  <c r="N23" i="1" l="1"/>
  <c r="I23" i="1"/>
  <c r="M29" i="1" l="1"/>
  <c r="N29" i="1" s="1"/>
  <c r="H29" i="1"/>
  <c r="I29" i="1" s="1"/>
  <c r="M28" i="1"/>
  <c r="N28" i="1" s="1"/>
  <c r="H28" i="1"/>
  <c r="I28" i="1" s="1"/>
  <c r="M27" i="1"/>
  <c r="N27" i="1" s="1"/>
  <c r="H27" i="1"/>
  <c r="I27" i="1" s="1"/>
  <c r="M26" i="1"/>
  <c r="N26" i="1" s="1"/>
  <c r="H26" i="1"/>
  <c r="I26" i="1" s="1"/>
  <c r="M39" i="1" l="1"/>
  <c r="N39" i="1" s="1"/>
  <c r="H39" i="1"/>
  <c r="I39" i="1" s="1"/>
  <c r="M38" i="1"/>
  <c r="N38" i="1" s="1"/>
  <c r="H38" i="1"/>
  <c r="I38" i="1" s="1"/>
  <c r="M37" i="1"/>
  <c r="N37" i="1" s="1"/>
  <c r="H37" i="1"/>
  <c r="I37" i="1" s="1"/>
  <c r="M36" i="1"/>
  <c r="N36" i="1" s="1"/>
  <c r="H36" i="1"/>
  <c r="I36" i="1" s="1"/>
  <c r="M59" i="1" l="1"/>
  <c r="N59" i="1" s="1"/>
  <c r="H59" i="1"/>
  <c r="I59" i="1" s="1"/>
  <c r="M58" i="1"/>
  <c r="N58" i="1" s="1"/>
  <c r="H58" i="1"/>
  <c r="I58" i="1" s="1"/>
  <c r="M57" i="1"/>
  <c r="N57" i="1" s="1"/>
  <c r="H57" i="1"/>
  <c r="I57" i="1" s="1"/>
  <c r="M56" i="1"/>
  <c r="N56" i="1" s="1"/>
  <c r="H56" i="1"/>
  <c r="I56" i="1" s="1"/>
  <c r="N108" i="1" l="1"/>
  <c r="H108" i="1"/>
  <c r="I108" i="1" s="1"/>
  <c r="M107" i="1"/>
  <c r="N107" i="1" s="1"/>
  <c r="H107" i="1"/>
  <c r="I107" i="1" s="1"/>
  <c r="M106" i="1"/>
  <c r="N106" i="1" s="1"/>
  <c r="H106" i="1"/>
  <c r="I106" i="1" s="1"/>
  <c r="M55" i="1" l="1"/>
  <c r="N55" i="1" s="1"/>
  <c r="H55" i="1"/>
  <c r="I55" i="1" s="1"/>
  <c r="M88" i="1" l="1"/>
  <c r="N88" i="1" s="1"/>
  <c r="H88" i="1"/>
  <c r="I88" i="1" s="1"/>
  <c r="N87" i="1"/>
  <c r="H87" i="1"/>
  <c r="I87" i="1" s="1"/>
  <c r="H65" i="1" l="1"/>
  <c r="M65" i="1"/>
  <c r="N65" i="1" s="1"/>
  <c r="H64" i="1"/>
  <c r="M64" i="1"/>
  <c r="N64" i="1" s="1"/>
  <c r="M62" i="1" l="1"/>
  <c r="N62" i="1" s="1"/>
  <c r="H62" i="1"/>
  <c r="I62" i="1" s="1"/>
  <c r="M61" i="1"/>
  <c r="N61" i="1" s="1"/>
  <c r="H61" i="1"/>
  <c r="I61" i="1" s="1"/>
  <c r="M34" i="1" l="1"/>
  <c r="N34" i="1" s="1"/>
  <c r="H34" i="1"/>
  <c r="I34" i="1" s="1"/>
  <c r="M33" i="1"/>
  <c r="N33" i="1" s="1"/>
  <c r="H33" i="1"/>
  <c r="I33" i="1" s="1"/>
  <c r="M32" i="1"/>
  <c r="N32" i="1" s="1"/>
  <c r="H32" i="1"/>
  <c r="I32" i="1" s="1"/>
  <c r="M24" i="1" l="1"/>
  <c r="N24" i="1" s="1"/>
  <c r="I24" i="1"/>
  <c r="M77" i="1" l="1"/>
  <c r="N77" i="1" s="1"/>
  <c r="M53" i="1" l="1"/>
  <c r="N53" i="1" s="1"/>
  <c r="H53" i="1"/>
  <c r="N52" i="1"/>
  <c r="M49" i="1" l="1"/>
  <c r="N49" i="1" s="1"/>
  <c r="M68" i="1"/>
  <c r="I41" i="1"/>
  <c r="N41" i="1"/>
  <c r="M70" i="1"/>
  <c r="M69" i="1"/>
  <c r="M67" i="1"/>
  <c r="M90" i="1"/>
  <c r="N90" i="1" s="1"/>
  <c r="I90" i="1"/>
  <c r="M94" i="1"/>
  <c r="N94" i="1" s="1"/>
  <c r="H94" i="1"/>
  <c r="I94" i="1" s="1"/>
  <c r="M93" i="1"/>
  <c r="N93" i="1" s="1"/>
  <c r="H93" i="1"/>
  <c r="I93" i="1" s="1"/>
  <c r="M92" i="1"/>
  <c r="N92" i="1" s="1"/>
  <c r="H92" i="1"/>
  <c r="I92" i="1" s="1"/>
  <c r="M91" i="1"/>
  <c r="N91" i="1" s="1"/>
  <c r="I91" i="1"/>
</calcChain>
</file>

<file path=xl/comments1.xml><?xml version="1.0" encoding="utf-8"?>
<comments xmlns="http://schemas.openxmlformats.org/spreadsheetml/2006/main">
  <authors>
    <author>pc</author>
  </authors>
  <commentList>
    <comment ref="R79" authorId="0" shapeId="0">
      <text>
        <r>
          <rPr>
            <b/>
            <sz val="9"/>
            <color indexed="81"/>
            <rFont val="Tahoma"/>
            <family val="2"/>
          </rPr>
          <t>pc:</t>
        </r>
        <r>
          <rPr>
            <sz val="9"/>
            <color indexed="81"/>
            <rFont val="Tahoma"/>
            <family val="2"/>
          </rPr>
          <t xml:space="preserve">
Agosto y diciembre de 2017</t>
        </r>
      </text>
    </comment>
  </commentList>
</comments>
</file>

<file path=xl/sharedStrings.xml><?xml version="1.0" encoding="utf-8"?>
<sst xmlns="http://schemas.openxmlformats.org/spreadsheetml/2006/main" count="1331" uniqueCount="1000">
  <si>
    <t>Probabilidad</t>
  </si>
  <si>
    <t>Impacto</t>
  </si>
  <si>
    <t>Análisis del Riesgo</t>
  </si>
  <si>
    <t>Riesgo Inherente</t>
  </si>
  <si>
    <t>Subproceso / Objetivo</t>
  </si>
  <si>
    <t>Causa</t>
  </si>
  <si>
    <t>Riesgo</t>
  </si>
  <si>
    <t>Consecuencias</t>
  </si>
  <si>
    <t>Controles</t>
  </si>
  <si>
    <t>Riesgo Residual</t>
  </si>
  <si>
    <t>Acciones asociadas al control</t>
  </si>
  <si>
    <t>Período</t>
  </si>
  <si>
    <t>Acciones</t>
  </si>
  <si>
    <t>Registro</t>
  </si>
  <si>
    <t>Fecha</t>
  </si>
  <si>
    <t>Responsable</t>
  </si>
  <si>
    <t>Indicador</t>
  </si>
  <si>
    <t>IDENTIFICACIÓN DEL RIESGO</t>
  </si>
  <si>
    <t>VALORACIÓN DEL RIESGO DE CORRUPCIÓN</t>
  </si>
  <si>
    <t>MONITOREO Y REVISIÓN</t>
  </si>
  <si>
    <t>Zona del
 Riesgo</t>
  </si>
  <si>
    <t>Valoración del Riesgo</t>
  </si>
  <si>
    <t>MACROPROCESO</t>
  </si>
  <si>
    <t>PROCESO</t>
  </si>
  <si>
    <t>SUBPROCESO</t>
  </si>
  <si>
    <t xml:space="preserve">VIGENCIA: </t>
  </si>
  <si>
    <t>GESTIÓN DE PLANEACIÓN</t>
  </si>
  <si>
    <t>GESTIÓN ESTRATÉGICA</t>
  </si>
  <si>
    <t>GESTIÓN DE DIRECCIONAMIENTO ESTRATÉGICO</t>
  </si>
  <si>
    <r>
      <rPr>
        <sz val="11"/>
        <rFont val="Arial"/>
        <family val="2"/>
      </rPr>
      <t xml:space="preserve">
SISTEMA DE GESTIÓN DE CALIDAD  Y SISTEMA DE CONTROL INTERNO
</t>
    </r>
    <r>
      <rPr>
        <b/>
        <sz val="11"/>
        <rFont val="Arial"/>
        <family val="2"/>
      </rPr>
      <t xml:space="preserve">
MAPA DE RIESGOS DE CORRUPCIÓN
</t>
    </r>
  </si>
  <si>
    <t>Versión 1</t>
  </si>
  <si>
    <t>Fecha:  Marzo de 2016</t>
  </si>
  <si>
    <t>Demora en los procesos de Registro de Informacion</t>
  </si>
  <si>
    <t>Que no se causen la totalidad de la operaciones contables adecuadamente</t>
  </si>
  <si>
    <t>Sanciones Administrativas y Disciplinarias</t>
  </si>
  <si>
    <t>Revisión registro contable con el debido soporte</t>
  </si>
  <si>
    <t>tirmestral vigencia actual</t>
  </si>
  <si>
    <t>Capacitación y asignación de funciones a personal de carrera y contratistas</t>
  </si>
  <si>
    <t>Registro en Base de datos TNS, Estados financieros</t>
  </si>
  <si>
    <t>subsecretaría de contaduría Pública Municipal</t>
  </si>
  <si>
    <t>Tiempo oportuno para consolidar  Estados financieros</t>
  </si>
  <si>
    <t>Que la información a procesar no cumpla con la totalidad de las exigencias normativas y tecnologicas para sus registros</t>
  </si>
  <si>
    <t xml:space="preserve">Que no se presenten razonablemente los Edos Financieros  </t>
  </si>
  <si>
    <t>Cumplimiento cronograma normativo fechas de envíos</t>
  </si>
  <si>
    <t>Cronograma normativo de fechas de reportes</t>
  </si>
  <si>
    <t>reporte de Estados financieros firmados  enviados plataforma chip a  Min Hacienda</t>
  </si>
  <si>
    <t>No se reporte la informacion dentro de los plazos Normativos</t>
  </si>
  <si>
    <t>Registro de operaciones sin  la totalidad soportes legales</t>
  </si>
  <si>
    <t>Que se originen inconsistencias en los registros que afecten contra el patrimonio institucional</t>
  </si>
  <si>
    <t xml:space="preserve">Revision periodica de la informacion a reportar </t>
  </si>
  <si>
    <t>Estados financieros firmados por el contador publico</t>
  </si>
  <si>
    <t>.Registro de operaciones sin  la totalidad soportes legales y sin la normatividad legal</t>
  </si>
  <si>
    <t>Que la información financiera reportada de otras áreas a consolidar,  no cumpla con la totalidad de las exigencias para sus registros</t>
  </si>
  <si>
    <t>Que no se cumpla con la presentación de información oportunamente</t>
  </si>
  <si>
    <t>Revisión de la información enviada por los entes para agregar- validación de información-</t>
  </si>
  <si>
    <t>Estados financieros firmados, registro en plataforma chip</t>
  </si>
  <si>
    <t xml:space="preserve">No aplicación de la normatividad legal </t>
  </si>
  <si>
    <t>Que no sea reportada la totalidad de la informacion a consolidar o se reporte fuera del limite del tiempo</t>
  </si>
  <si>
    <t xml:space="preserve">Revision de la normatividad contable y tributaria </t>
  </si>
  <si>
    <t>CONTADURÍA</t>
  </si>
  <si>
    <t>Sanciones  administrativas, penales y fiscales</t>
  </si>
  <si>
    <t>Alta</t>
  </si>
  <si>
    <t>Baja</t>
  </si>
  <si>
    <t>Moderada</t>
  </si>
  <si>
    <t xml:space="preserve">Extrema </t>
  </si>
  <si>
    <t xml:space="preserve">Alta </t>
  </si>
  <si>
    <t>CONTROL INTERNO DE GESTION</t>
  </si>
  <si>
    <t>Presiones internas o externas
Amiguismo y clientelismo
Falta de ética profesional</t>
  </si>
  <si>
    <t>Manipular los resultados de las auditorias internas</t>
  </si>
  <si>
    <t>Resultados que no reflejan razonablemente la situación real  financiera, económica y social de la Entidad.</t>
  </si>
  <si>
    <t>Falta de Objetividad e Independencia en el proceso de auditoria interna. Personal no idóneo.</t>
  </si>
  <si>
    <t>Debilidad en el Desarrollo de Auditorias Internas de la entidad</t>
  </si>
  <si>
    <t xml:space="preserve">Vacíos en los informes de auditoria </t>
  </si>
  <si>
    <t xml:space="preserve">Falta de coordinación, planeación y disposición del Auditado para atender la Auditoria de acuerdo con las fechas comunicadas. </t>
  </si>
  <si>
    <t>Incumplimiento en la programacion de las auditorías por la ausencia  canales de comunicación para su realización, imposibilitando un análisis oportuno al cumplimiento de la gestión de los procesos de Control Interno de gestión.</t>
  </si>
  <si>
    <t xml:space="preserve">Incumplimiento del Prorama Anual  de Auditorias,  </t>
  </si>
  <si>
    <t xml:space="preserve">Contratación de personal sin la idoneidad profesional o perfiles requeridos por situaciones de amiguismo o clientelismo político. </t>
  </si>
  <si>
    <t>Realización  de Auditorías con bajo nivel de utilización de técnicas objetivas y modernas.</t>
  </si>
  <si>
    <t xml:space="preserve">Vacíos o ambigüedades en los informes de auditoria </t>
  </si>
  <si>
    <t>Listado de Asistencia, Memorandos de Auditorías, Acta de apertura y Cierre, Papeles de trabajo del Auditor, Lista de Verificación,  informe de  auditoria</t>
  </si>
  <si>
    <t>Memornado de Auditoría Reprogramada, Comunicaciones de aplazamiento y/o acta de visita al auditado.</t>
  </si>
  <si>
    <t>analisis del perfil del contratado</t>
  </si>
  <si>
    <t xml:space="preserve">anual </t>
  </si>
  <si>
    <t>Capacitación, Inducción y reinducción al equipo auditor adscrito al subproeso  sobre MECI, Gestión de Calidad, Riesgos, normas vigentes, el Implementación de Procedimiento de Auditoría interna y los Formatos establecidos en calidad.</t>
  </si>
  <si>
    <t>Comunicación oportuna de  la programación y reprogramaciónn de auditorías a los diferentes  procesos y subprocesos de la entidad.</t>
  </si>
  <si>
    <t>Contratar  un Equipó  interdisciplinario para la Oficina de Control interno de Gestión  de acuerdo con la cobertura, estudios de oportunidad  necesidades  y perfiles necesarios.</t>
  </si>
  <si>
    <t>Lider del Subproceso y equipo de trabajo</t>
  </si>
  <si>
    <t xml:space="preserve">Número de auditorías programadas / número de las auditorías realizadas. </t>
  </si>
  <si>
    <t>Jefe de la Oficina de Control Interno de Gestión  y Equipo de Trabajo</t>
  </si>
  <si>
    <t>Jefe de la Oficina de Control Interno de Gestión y  Equipo de Contratación</t>
  </si>
  <si>
    <t>Número de profesionales contratados/ Número de Auditorias y seguimientos  realizadas</t>
  </si>
  <si>
    <t>GESTION RIESGOS Y DESASTRES</t>
  </si>
  <si>
    <t>BAJA</t>
  </si>
  <si>
    <t>Procedimientos con ausencia de controles.</t>
  </si>
  <si>
    <t>Trimestral</t>
  </si>
  <si>
    <t>INFRAESTRUCTURA</t>
  </si>
  <si>
    <t xml:space="preserve"> Imprevistos que se presenten durante la ejecución de la obra que obliguen a modificar las especificaiones tecnicas.</t>
  </si>
  <si>
    <t>Detrimento del herario publico sobre valoración del contrato. Dilatación del tiempo de la obra. Perjuicio para la comunidad.</t>
  </si>
  <si>
    <t>No identificar claramente las necesidades de la contratación que se requieran. Falta de control en los procesos que surjen las necesidades.</t>
  </si>
  <si>
    <t>Los procesos que surjan en virtud de esos estudios previos pueden irse a desiertos o se puede adjundicar un proceso y en la ejecución se de un incumplimiento. Daño en la calidad de la obra. Perjuicio para la comunidad.</t>
  </si>
  <si>
    <t>El personal designado no es idóneo para desarrollar la actividad.   Seguimiento técnico deficiente para controlar la ejecución de las obras mediante la modalidad de "Comunidad Gobierno".</t>
  </si>
  <si>
    <t xml:space="preserve">Detrimento de la obra. Perjuicio para la comunidad. Daño en la calidad de la obra. Perdidad en el cumplimiento del contrato y los requisitos para este. </t>
  </si>
  <si>
    <t>Intereses particulares, amiguismo,clientelismo y trafico de influencias. Deficiencia en los procesos precontractuales.</t>
  </si>
  <si>
    <t xml:space="preserve">Los procesos que surjan en virtud de esos estudios previos pueden irse a desiertos o se puede adjundicar un proceso y en la ejecución se de un incumplimiento. Detrimento del presupuesto.  Daño al bienestar de la comunidad. </t>
  </si>
  <si>
    <t>Cambio en las especificaciones técnicas de ejecución por técnicas mas economicas en detrimento de la calidad</t>
  </si>
  <si>
    <t>Aceptación de diseños con deficiencias en insumos tecnicos o carencia de los mismos como soporte</t>
  </si>
  <si>
    <t>Elaboración de estudios previos superficiales o manipulados para que puedan beneficiar a alguien en particular</t>
  </si>
  <si>
    <t>Secretario de Infraestructura, Interventor y supervisor</t>
  </si>
  <si>
    <t xml:space="preserve">Informes y actas de interventoría o supervisión </t>
  </si>
  <si>
    <t>Secretario de Infraestructura</t>
  </si>
  <si>
    <t>Formatos de estudios previos</t>
  </si>
  <si>
    <t>Mensual</t>
  </si>
  <si>
    <t>PLANEACIÓN MUNICIPAL</t>
  </si>
  <si>
    <r>
      <rPr>
        <b/>
        <i/>
        <sz val="11"/>
        <color theme="1"/>
        <rFont val="Arial"/>
        <family val="2"/>
      </rPr>
      <t>Gestión de Planeación.</t>
    </r>
    <r>
      <rPr>
        <b/>
        <sz val="11"/>
        <color theme="1"/>
        <rFont val="Arial"/>
        <family val="2"/>
      </rPr>
      <t xml:space="preserve"> </t>
    </r>
    <r>
      <rPr>
        <sz val="11"/>
        <color theme="1"/>
        <rFont val="Arial"/>
        <family val="2"/>
      </rPr>
      <t>Establecer las políticas de direccionamiento estratégico para los subprocesos del modelo operacional por procesos del municipio. Definir el marco del desarrollo físico del municipio, creando las condiciones espaciales básicas que sustenten las acciones del desarrollo social y económico.</t>
    </r>
  </si>
  <si>
    <t xml:space="preserve">Falta de principios y ética profesional </t>
  </si>
  <si>
    <t>Perdida de Imagen
Procesos legales en contra del servidor</t>
  </si>
  <si>
    <t>* Falta de principios y ética profesional
* Realizar visitas técnicas e informes no objetivos.</t>
  </si>
  <si>
    <t>Autorización de trámites o expedición de certificados sin el cumplimiento de requisitos legales</t>
  </si>
  <si>
    <t>Detrimento  Patrimonial 
Perdida de Imangen
Sanción disciplinaria y penal</t>
  </si>
  <si>
    <t>* Proliferación de invasiones y necesidad de legalizar la documentación para acceder a servicios publicos.
* Falta de principios y ética profesional.</t>
  </si>
  <si>
    <t>Actas de seguimiento a los archivos</t>
  </si>
  <si>
    <t>Jefe de división y despacho</t>
  </si>
  <si>
    <t>Labor realizada y ejecutada</t>
  </si>
  <si>
    <t>SISBEN</t>
  </si>
  <si>
    <t>Diario</t>
  </si>
  <si>
    <t>Llevar un control de solicitudes y revisar muestras de formatos archivados</t>
  </si>
  <si>
    <t>mensual</t>
  </si>
  <si>
    <t>Quincenal</t>
  </si>
  <si>
    <t>Jefe de Oficina, Coordinador y critico de encuestas</t>
  </si>
  <si>
    <t>Retiro de los usuarios vinculados inicialmente</t>
  </si>
  <si>
    <t>Semanal</t>
  </si>
  <si>
    <t xml:space="preserve">Informe semanal del proceso de asignacion de codigos en excel </t>
  </si>
  <si>
    <t xml:space="preserve">Verificacion del informe semanal </t>
  </si>
  <si>
    <t>Jefe de Oficina</t>
  </si>
  <si>
    <t>TESORERIA</t>
  </si>
  <si>
    <t xml:space="preserve">Falta de conocimiento sobre el procedimiento del Subproceso de Tesorería,  falta de Etica Profesional          </t>
  </si>
  <si>
    <t>Falta de ingresos al Municipio y/o sanciones disciplinarias a los responsables</t>
  </si>
  <si>
    <t>El software de  MICROSHIP.  Y verifcación de documentos solicitados para expedir el paz y salvo</t>
  </si>
  <si>
    <t xml:space="preserve">Detrimento patrimonial, sanciones fiscales y/o penales </t>
  </si>
  <si>
    <t>Lider del Subproceso y funcionario responsable de este procedimiento</t>
  </si>
  <si>
    <t>Subcomponente</t>
  </si>
  <si>
    <t>Meta o producto</t>
  </si>
  <si>
    <t>Fecha programada</t>
  </si>
  <si>
    <t>1.1</t>
  </si>
  <si>
    <t>1.2</t>
  </si>
  <si>
    <t>1.3</t>
  </si>
  <si>
    <t>2.1</t>
  </si>
  <si>
    <t>2.2</t>
  </si>
  <si>
    <t>2.3</t>
  </si>
  <si>
    <t>3.1</t>
  </si>
  <si>
    <t>3.2</t>
  </si>
  <si>
    <t>4.1</t>
  </si>
  <si>
    <t>4.3</t>
  </si>
  <si>
    <t>ENTIDAD</t>
  </si>
  <si>
    <t>Plan Anticorrupción y de Atención al Ciudadano</t>
  </si>
  <si>
    <t>Actividades</t>
  </si>
  <si>
    <t>1.4</t>
  </si>
  <si>
    <t>3.3</t>
  </si>
  <si>
    <t>4.2</t>
  </si>
  <si>
    <t>Norte de Santander</t>
  </si>
  <si>
    <t>Certificado de riesgo de predios</t>
  </si>
  <si>
    <t xml:space="preserve">REVISADO POR: </t>
  </si>
  <si>
    <t>APROBADA POR:</t>
  </si>
  <si>
    <t>TAMARA SAMANTA VALENCIA VARGAS</t>
  </si>
  <si>
    <t>CONSOLIDADO POR:</t>
  </si>
  <si>
    <t>Componente 4. Atención al ciudadano</t>
  </si>
  <si>
    <t>Subcomponente 1                  Estrcutura administrativa y direccionamiento estrategico</t>
  </si>
  <si>
    <t xml:space="preserve">Incorporar recursos en el presupuesto para el desarrollo de iniciativas que mejoren el servicio al ciudadano. </t>
  </si>
  <si>
    <t xml:space="preserve">Implementar sistemas de información que faciliten la gestión y trazabilidad de los requerimientos de los ciudadanos. </t>
  </si>
  <si>
    <t>Implementar nuevos canales de atención de acuerdo con las características y necesidades de los ciudadanos para garantizar cobertura</t>
  </si>
  <si>
    <t>2.4</t>
  </si>
  <si>
    <t>Asignar responsables de la gestión de los diferentes canales de atención</t>
  </si>
  <si>
    <t>2.5</t>
  </si>
  <si>
    <t xml:space="preserve">Fortalecer los procesos de selección del personal basados en competencias orientadas al servicio. </t>
  </si>
  <si>
    <t>Evaluar el desempeño de los servidores públicos en relación con su comportamiento y actitud en la interacción con los ciudadanos</t>
  </si>
  <si>
    <t>Elaborar periódicamente informes de PQRSD para identificar oportunidades de mejora en la prestación de los servicios</t>
  </si>
  <si>
    <t>4.4</t>
  </si>
  <si>
    <t xml:space="preserve">Implementar un sistema de asignación de números consecutivos (manual o electrónico). </t>
  </si>
  <si>
    <t>Realizar campañas informativas sobre la responsabilidad de los servidores públicos frente a los derechos de los ciudadanos</t>
  </si>
  <si>
    <t>Adopción de protocolos de atención al ciudadano. Disminución de intermediarios. Ciudadanos atendidos con respeto y calidad</t>
  </si>
  <si>
    <t>Subcomponente 5           Relacionamiento con el ciudadano</t>
  </si>
  <si>
    <t>5.1</t>
  </si>
  <si>
    <t>Realizar periódicamente mediciones de percepción de los ciudadanos respecto a la calidad y accesibilidad de la oferta institucional y el servicio recibido, e informar los resultados al nivel directivo con el fin de identificar oportunidades y acciones de mejora</t>
  </si>
  <si>
    <t>Implementar  mecanismos para revisar la consistencia de la información que se entrega al ciudadano a traves de los diferentes canales de atención</t>
  </si>
  <si>
    <t>Divulgación de datos abiertos</t>
  </si>
  <si>
    <t>Publicación de información sobre contratación pública</t>
  </si>
  <si>
    <t>Información publicada en la web de la entidad</t>
  </si>
  <si>
    <t>Publicación y divulgación de información establecida en la Estrategia de Gobierno en Línea</t>
  </si>
  <si>
    <t>Subcomponente 2 Lineamientos de transparencia pasiva</t>
  </si>
  <si>
    <t xml:space="preserve">Aplicar el principio de gratuidad </t>
  </si>
  <si>
    <t>Los documentos que se encuentran dentro del estatuto de rentas se cobran de acuerdo al estatuto sin cobro de costos adicionales a los de reproducción de la información</t>
  </si>
  <si>
    <t xml:space="preserve">Secretaria de Hacienda </t>
  </si>
  <si>
    <t>Revisar los estándares del contenido y oportunidad de las respuestas a las solicitudes de acceso a información pública</t>
  </si>
  <si>
    <t>Subcomponente 3 Elaboración de un instrumento de gestión de  la información</t>
  </si>
  <si>
    <t>Esquema de publicación de información</t>
  </si>
  <si>
    <t>Subcomponente 4 Criterio diferencial de accesibilidad</t>
  </si>
  <si>
    <t>Subcomponente 5 Monitoreo del acceso a la información pública</t>
  </si>
  <si>
    <t>5.2</t>
  </si>
  <si>
    <t>5.3</t>
  </si>
  <si>
    <t>Cuantificar las solicitudes negadas para disminur la falta de información al ciudadano</t>
  </si>
  <si>
    <t xml:space="preserve">Componente 5. Transparencia y Acceso a la Información </t>
  </si>
  <si>
    <t>Permanente</t>
  </si>
  <si>
    <t>Registro o inventario de activos de Información</t>
  </si>
  <si>
    <t>CÚCUTA</t>
  </si>
  <si>
    <t>Verificar el cumplimiento de las acciones planteadas</t>
  </si>
  <si>
    <t>SECRETARIA DE SALUD</t>
  </si>
  <si>
    <t>Adecuada aplicación de procesos y procedimientos</t>
  </si>
  <si>
    <t>Subsecretaria de planeación/ SSM</t>
  </si>
  <si>
    <t>Proceso</t>
  </si>
  <si>
    <t>Informes de auditoría interna e informe de coordinador de digitación y/o administrador de punto</t>
  </si>
  <si>
    <t>Se realiza una supervisión del trabajo realizado por los encuestadores y al mismo tiempo se aplica una encuesta de satisfacción a los usuarios para recibir sugerencias</t>
  </si>
  <si>
    <t>Informe de supervisión de encuestas y atención de sugerencias, petición y reclamos del las actividades y calidad de la aplicación de la encuesta</t>
  </si>
  <si>
    <t>En el momento de rezlizar la digitación de la ficha el critico de digitación debe verificar que estos códigos no se encuentre asignado a otro grupo familiar</t>
  </si>
  <si>
    <t>Base de datos excel que relaciona las solicitudes de encuesta y numero de ficha asignado para la encuesta.</t>
  </si>
  <si>
    <t>Supervision y analisis estrictos, a fin de verificar que se esten exigiendo los requisitos de ley.</t>
  </si>
  <si>
    <t>Acta de seguimiento y listas de chequeo</t>
  </si>
  <si>
    <t>Verificación del cumplimiento de las acciones de control propuestos</t>
  </si>
  <si>
    <t>Revisión del archivo de los documentos exigidos al ciudadano</t>
  </si>
  <si>
    <t>No. De solicitudes de certificación/No. De solicitudes revisadas y completas</t>
  </si>
  <si>
    <t>Falsificación de certificados y documentos</t>
  </si>
  <si>
    <t xml:space="preserve">Modificación injustificada en las condiciones iniciales de los contratos para incrementar el presupuesto inicial y/o el tiempo de ejecución de la obra </t>
  </si>
  <si>
    <r>
      <rPr>
        <b/>
        <i/>
        <sz val="11"/>
        <rFont val="Arial"/>
        <family val="2"/>
      </rPr>
      <t>Evaluación, seguimiento y control de la gestión:</t>
    </r>
    <r>
      <rPr>
        <sz val="11"/>
        <rFont val="Arial"/>
        <family val="2"/>
      </rPr>
      <t xml:space="preserve"> asesorar, evaluar, verificar y controlar el sistema integral de Control Interno de Gestión de la Alcaldía San José de Cúcuta, garantizando la eficiencia, la eficacia y la efectividad en todas las operaciones y la correcta evaluación y seguimiento de la gestión institucional, velando porque la entidad disponga de procesos de planeación y mecanismos adecuados para el diseño y desarrollo organizacional de acuerdo con su naturaleza y características.</t>
    </r>
  </si>
  <si>
    <t>Realizar Inducción a los Auditories adscritos a la dependencia. Socializar el procedimiento de audiorias internas</t>
  </si>
  <si>
    <t>Dar a conocer el Programa Anual de Auditorias, así como el Plan de Auditorias  por medio de oficios, circulares o memorandos</t>
  </si>
  <si>
    <t>Oficio dirigido al Alcalde Municipal, solicitando el equipo interdisciplinario con los perfiles requeridos.</t>
  </si>
  <si>
    <t>No. De registros asentados/No. De registros revisados</t>
  </si>
  <si>
    <t>Cronograma CGN</t>
  </si>
  <si>
    <t>No. De asientos registrados/NoDe soportes</t>
  </si>
  <si>
    <t>Revisión de la normatividad vigente</t>
  </si>
  <si>
    <t>Informes de control de las etapas de los procesoso</t>
  </si>
  <si>
    <t>EVALUCACIÓN, SEGUIMIENTO Y CONTROL DE LA GESTIÓN</t>
  </si>
  <si>
    <t>GESTIÓN URBANA AMBIENTAL</t>
  </si>
  <si>
    <r>
      <rPr>
        <b/>
        <i/>
        <sz val="11"/>
        <color theme="1"/>
        <rFont val="Arial"/>
        <family val="2"/>
      </rPr>
      <t>Gestión de Infraestructura y Medio Ambiente</t>
    </r>
    <r>
      <rPr>
        <sz val="11"/>
        <color theme="1"/>
        <rFont val="Arial"/>
        <family val="2"/>
      </rPr>
      <t xml:space="preserve"> Administrar y ejecutar los estudios, diseños y obras de infraestructura y medio ambiente en cumplimiento de los planes, programas y proyectos establecidos en el Plan de Desarrollo y Plan de Ordenamiento Territorial.</t>
    </r>
  </si>
  <si>
    <r>
      <rPr>
        <b/>
        <i/>
        <sz val="11"/>
        <color theme="1"/>
        <rFont val="Arial"/>
        <family val="2"/>
      </rPr>
      <t>Gestión de Riesgos de Desastres</t>
    </r>
    <r>
      <rPr>
        <sz val="11"/>
        <color theme="1"/>
        <rFont val="Arial"/>
        <family val="2"/>
      </rPr>
      <t xml:space="preserve"> Establecer puntos criticos en las actividades propias de la oficina de gestion de riesgos y desastres</t>
    </r>
  </si>
  <si>
    <r>
      <rPr>
        <b/>
        <i/>
        <sz val="11"/>
        <rFont val="Arial"/>
        <family val="2"/>
      </rPr>
      <t>Gestión Convivencia y Seguridad Ciudadana</t>
    </r>
    <r>
      <rPr>
        <sz val="11"/>
        <color theme="1"/>
        <rFont val="Calibri"/>
        <family val="2"/>
        <scheme val="minor"/>
      </rPr>
      <t xml:space="preserve"> </t>
    </r>
    <r>
      <rPr>
        <sz val="11"/>
        <color theme="1"/>
        <rFont val="Arial"/>
        <family val="2"/>
      </rPr>
      <t>Diagnosticar, estabecer y ejecutar acciones articuladas con instituciones publicas, privadas y comunitarias que permitan fortalecer la Seguridad Ciudadana, fomentando la cultura ciudadana y contribuyendo a mejorar la calidad de vida de los ciudadanos.  Planear, articular y coordinar la política de seguridad en corresponsabilidad con los organismos de seguridad y Justicia, por medio de la implementación de estrategias de intervención integral, con el fin de mejorar condiciones de seguridad en el Municipio de San Jose de Cucuta</t>
    </r>
  </si>
  <si>
    <r>
      <t xml:space="preserve">Gestión Salud Pública. </t>
    </r>
    <r>
      <rPr>
        <sz val="11"/>
        <rFont val="Arial"/>
        <family val="2"/>
      </rPr>
      <t>Garantizar la salud y el bienestar de la población del municipio de san José de Cúcuta, mediante la formulación, coordinación, ejecución, seguimiento y evaluación de los planes, programas y proyectos en salud, con la participación activa de la comunidad y demás actores del sistema general de seguridad social en salud, mediante la Optimización y la implementación de la Gestión del conocimiento para su recurso humano.</t>
    </r>
  </si>
  <si>
    <t>GESTIÓN FINANCIERA</t>
  </si>
  <si>
    <r>
      <t xml:space="preserve"> </t>
    </r>
    <r>
      <rPr>
        <b/>
        <i/>
        <sz val="11"/>
        <color theme="1"/>
        <rFont val="Arial"/>
        <family val="2"/>
      </rPr>
      <t xml:space="preserve">Gestión Hacienda. </t>
    </r>
    <r>
      <rPr>
        <sz val="11"/>
        <color theme="1"/>
        <rFont val="Arial"/>
        <family val="2"/>
      </rPr>
      <t>Garantizar la gestión financiera y económica de la alcaldía de San José de Cúcuta, para lograr  la solidez,  que permita cumplir con  todos los compromisos adquiridos y manteniendo información oportuna, clara,  veraz y fidedigna para la toma de decisiones</t>
    </r>
  </si>
  <si>
    <r>
      <rPr>
        <b/>
        <i/>
        <sz val="11"/>
        <rFont val="Arial"/>
        <family val="2"/>
      </rPr>
      <t>Gestión Hacienda.</t>
    </r>
    <r>
      <rPr>
        <sz val="11"/>
        <rFont val="Arial"/>
        <family val="2"/>
      </rPr>
      <t xml:space="preserve">  Garantizar la gestión financiera y económica de la alcaldía de San José de Cúcuta, para lograr  la solidez,  que permita cumplir con  todos los compromisos adquiridos y manteniendo información oportuna, clara,  veraz y fidedigna para la toma de decisiones.
</t>
    </r>
  </si>
  <si>
    <t>ALCALDÍA MUNICIPAL DE SAN JOSÉ DE CÚCUTA</t>
  </si>
  <si>
    <t>1. Información de interés publico sin acceso para los
ciudadanos.
2. Difícil acceso a datos de interés del ciudadano
3. Desconocimiento por parte de la ciudadanía del uso y funcionamiento de los portales públicos para el registro de información de contrataciones</t>
  </si>
  <si>
    <t>Ocultar a la ciudadanía la información considerada pública.</t>
  </si>
  <si>
    <t xml:space="preserve">1. Baja credibilidad institucional
2. Investigaciones y sanciones a la entidad por parte de los organismos de control. </t>
  </si>
  <si>
    <t>1. Hojas ruta de contratación
2. Ley 80 de 1993
3. Ley 1150 de 2007
4. Decreto 1082 de 2015
5. Ley 1712 de 2014</t>
  </si>
  <si>
    <t>1. Publicación de los pliegos de
condiciones y de los contratos
celebrados en el SECOP con el
fin de garantizar el dominio público de la información por parte de los ciudadanos y
contratistas 
2. Publicación de los pliegos de condiciones y de los contratos en la plataforma SIA Observa con el fin de garantizar el dominio público de la información por parte de los ciudadanos y contratistas
3. Sensibilizar a los funcionarios sobre la transparencia y el acceso a la información por parte de la ciudadanía</t>
  </si>
  <si>
    <t>1. Registro de los procesos contractuales en la plataforma SECOP
2. Registro de los procesos contractuales en la plataforma SIA Observa
3. Formato de asistencia a capacitación de funcionarios en temas de transparencia y acceso a la información por parte de la ciudadanía</t>
  </si>
  <si>
    <t>1.  Validación del registro de los procesos contractuales en la plataforma SECOP
2. Validación del registro de los procesos contractuales en la plataforma SIA Observa
3. Realizar la capacitación a funcionarios en temas de transparencia y acceso a la información por parte de la ciudadanía</t>
  </si>
  <si>
    <t>Jefe de Oficina, Asesores y personal contratado</t>
  </si>
  <si>
    <t>OFICINA TICS</t>
  </si>
  <si>
    <t>Secretaria de Prensa y  equipo de comunicaciones</t>
  </si>
  <si>
    <t>No. Publicaciones escritas y por la web/No. De publicaciones supervisadas</t>
  </si>
  <si>
    <t>Personal capacitado e idoneo solamente con la tarea de responder y manipular el archivo.</t>
  </si>
  <si>
    <t>Control en el archivo físico y digital (fecha, dependencia, asunto y responsable)</t>
  </si>
  <si>
    <t>Nombrar o contratar un responsable capacitado para el manejo y actualización del archivo.</t>
  </si>
  <si>
    <t>SECRETARIA GENERAL</t>
  </si>
  <si>
    <t>Extrema</t>
  </si>
  <si>
    <t>Semestral</t>
  </si>
  <si>
    <t>SUBSECRETARIA DE TALENTO HUMANO</t>
  </si>
  <si>
    <t>Falta de control en el manejo de la informacion. Falta de continuidad en el personal calificado para el manejo de archivo.</t>
  </si>
  <si>
    <t>Subsecretaria de Talento Humano</t>
  </si>
  <si>
    <t>Tráfico de Influencias y falta a los valores éticos, en beneficio propio o de un tercero para selección del personal.</t>
  </si>
  <si>
    <t>Imcumplimiento al compromiso de la liquidacion de nomina y de pago de seguridad social. Posibles sanciones disciplinarias y demandas legales, asi como deterioro de la imagen institucional.</t>
  </si>
  <si>
    <t>Verificar las liquidaciones de nomina y seguridad social por los funcionarios antes de remitirlas a secretaria de hacienda.</t>
  </si>
  <si>
    <t>subsecretaria de Talento Humano</t>
  </si>
  <si>
    <t>OFICINA DE SISTEMAS</t>
  </si>
  <si>
    <t>Unica persona encargada de Aprobar en la Plataforma.
Presentacion de documentos falsos, con informacion falsa o incompletos.
Ausencia de supervición periodico a corto tiempo.</t>
  </si>
  <si>
    <t>Reunión de socialización de los registros obtenidos y calculos estadísticos</t>
  </si>
  <si>
    <t>Jefe de la Oficina de Sistemas</t>
  </si>
  <si>
    <t>Publicar fuera de tiempos la información publica de la entidad en SECOP</t>
  </si>
  <si>
    <t># publicaciones oportunas/ # publicaciones totales</t>
  </si>
  <si>
    <t>GESTIÓN ADMINISTRATIVA</t>
  </si>
  <si>
    <r>
      <rPr>
        <b/>
        <sz val="11"/>
        <color theme="1"/>
        <rFont val="Arial"/>
        <family val="2"/>
      </rPr>
      <t>Gestiòn del Talento Humano:</t>
    </r>
    <r>
      <rPr>
        <sz val="11"/>
        <color theme="1"/>
        <rFont val="Arial"/>
        <family val="2"/>
      </rPr>
      <t xml:space="preserve"> Administrar y coordinar las acciones relacionadas con el recurso humano de la Alcaldla de San José de Cúcuta, verificando la competencia del mismo y el mejoramiento de las condiciones de trabajo con la finalidad de tener una planta de personal calificada, cumpliendo la normatividad vigente.</t>
    </r>
  </si>
  <si>
    <r>
      <rPr>
        <b/>
        <sz val="11"/>
        <color theme="1"/>
        <rFont val="Arial"/>
        <family val="2"/>
      </rPr>
      <t>Gestión de Tecnologías de la Información.</t>
    </r>
    <r>
      <rPr>
        <sz val="11"/>
        <color theme="1"/>
        <rFont val="Arial"/>
        <family val="2"/>
      </rPr>
      <t xml:space="preserve"> Expedición de Certficado SIGEP</t>
    </r>
  </si>
  <si>
    <r>
      <rPr>
        <b/>
        <sz val="11"/>
        <color theme="1"/>
        <rFont val="Arial"/>
        <family val="2"/>
      </rPr>
      <t>Gestión de Tecnologías de la Información.</t>
    </r>
    <r>
      <rPr>
        <sz val="11"/>
        <color theme="1"/>
        <rFont val="Arial"/>
        <family val="2"/>
      </rPr>
      <t xml:space="preserve"> Publicación oportuna en SECOP</t>
    </r>
  </si>
  <si>
    <r>
      <t xml:space="preserve">Gestión TICS/ </t>
    </r>
    <r>
      <rPr>
        <sz val="11"/>
        <color theme="1"/>
        <rFont val="Arial"/>
        <family val="2"/>
      </rPr>
      <t>Administrar y ejecutar los estudios de la Oficina de las Tecnologías de la comunicación y la información  en cumplimiento de los planes, programas y proyectos establecidos en el Plan de Desarrollo</t>
    </r>
  </si>
  <si>
    <r>
      <t>Gestión de Comunicaciones/</t>
    </r>
    <r>
      <rPr>
        <sz val="11"/>
        <color theme="1"/>
        <rFont val="Arial"/>
        <family val="2"/>
      </rPr>
      <t xml:space="preserve">Difundir la información que se produce en la Administración Municipal de Cúcuta, de interés tanto para la comunidad en general,los servidores públicos de esta entidad,los medios masivos de comunicación y página WEB de la alcaldía, definir y asegurar la implementación de las políticas de comunicaciones. </t>
    </r>
  </si>
  <si>
    <t>trimestral</t>
  </si>
  <si>
    <t>SECRETARIA DE EQUIDAD DE GÉNERO</t>
  </si>
  <si>
    <r>
      <rPr>
        <b/>
        <i/>
        <sz val="11"/>
        <rFont val="Arial"/>
        <family val="2"/>
      </rPr>
      <t>Gestión de Bienestar y Desarrollo Social/</t>
    </r>
    <r>
      <rPr>
        <b/>
        <sz val="11"/>
        <rFont val="Arial"/>
        <family val="2"/>
      </rPr>
      <t xml:space="preserve">  </t>
    </r>
    <r>
      <rPr>
        <sz val="11"/>
        <rFont val="Arial"/>
        <family val="2"/>
      </rPr>
      <t>Garantizar  la gestion de todos  los procesos  que permitan cumplir   con los objetivos con las diferentes asociaciones  adscritas  a   nosotros dentro del plan de accion presentado</t>
    </r>
  </si>
  <si>
    <t>Decisiones ajustadas a intereses particulares y/o Soborno.</t>
  </si>
  <si>
    <t xml:space="preserve">Pérdida de Credibilidad e imagen de la
Secretaría de Educación Municipal.
Incumplimiento de las funciones de la
Secretaría de Educación Municipal.
Desviación y pérdida de recursos.
Demandas, acciones legales contra la
Entidad que afecten el patrimonio.
</t>
  </si>
  <si>
    <t>Posibles acciones legales por parte de los peticionarios.
Pérdida de credibilidad y percepción de baja efectividad de la entidad por parte de los usuarios.</t>
  </si>
  <si>
    <t xml:space="preserve">Segumiento permanente a los procesos judiciales, mediante visitas a los juzgados y/o  consultas en las páginas electrónicas correspondientes.
</t>
  </si>
  <si>
    <t>SECRETARIA DE EDUCACIÓN</t>
  </si>
  <si>
    <r>
      <rPr>
        <b/>
        <i/>
        <sz val="11"/>
        <rFont val="Arial"/>
        <family val="2"/>
      </rPr>
      <t>GEestión de Educación /</t>
    </r>
    <r>
      <rPr>
        <sz val="11"/>
        <rFont val="Arial"/>
        <family val="2"/>
      </rPr>
      <t xml:space="preserve"> Garantizar el acceso y permanencia de los niños, niñas, jóvenes y adultos del Municipio de San José de Cúcuta en el sistema educativo en los niveles de primera infancia, preescolar, básica y media, ofreciendo un servicio de calidad que contribuya a  la formación de ciudadanos integrales.</t>
    </r>
  </si>
  <si>
    <t>GESTIÓN SOCIAL Y ECONÓMICA</t>
  </si>
  <si>
    <t>DIRECCIONAMIENTO ESTRATÉGICO</t>
  </si>
  <si>
    <t>Desconocimiento de la existencia real de los bienes muebles de la entidad.</t>
  </si>
  <si>
    <t>Desactualización del Inventario Planta y Equipo de Bienes Muebles de la entidad.</t>
  </si>
  <si>
    <t xml:space="preserve">Inventarios desactualizados, posibles hallazgos administrativos. </t>
  </si>
  <si>
    <t>Anual</t>
  </si>
  <si>
    <t>Realizar oficios remitiendo el Inventario de cada Secretaría, solicitando la respectiva actualización.</t>
  </si>
  <si>
    <t>Lider del Subproceso y funcionario responsable de actualizar el inventario</t>
  </si>
  <si>
    <t>Número de solicitudes de inventario actualizadas/ número de solicitudes de inventario  expedidos.</t>
  </si>
  <si>
    <t>ALMACÉN</t>
  </si>
  <si>
    <r>
      <rPr>
        <b/>
        <i/>
        <sz val="11"/>
        <rFont val="Arial"/>
        <family val="2"/>
      </rPr>
      <t>Adquisición de Biebes y Servicios/</t>
    </r>
    <r>
      <rPr>
        <sz val="11"/>
        <rFont val="Arial"/>
        <family val="2"/>
      </rPr>
      <t xml:space="preserve"> Administrar los bienes necesarios de conformidad a las necesidades de la administración central de la Alcaldía de San José de Cúcuta mediante la asignación de bienes de consumo y activos fijos.
</t>
    </r>
  </si>
  <si>
    <t xml:space="preserve">Sin este titulo la administracion no hace exigible el pago del impuesto a los contribuyentes. </t>
  </si>
  <si>
    <t>Modificación justificadas amparadas de acuerdo a la ley</t>
  </si>
  <si>
    <t>Actas de modificatorio y informes de interventoría o supervisión</t>
  </si>
  <si>
    <t>Numero de actas de modificación  sobre  Numero de actas de modificación revisadas con seguimiento</t>
  </si>
  <si>
    <t>Revisión a los procesos de interventoría o supervisión Y cumplimientos a los estudios previos</t>
  </si>
  <si>
    <t>Numero de Informes y actas de interventoría o supervisión realizados sobre numero de obras.</t>
  </si>
  <si>
    <t>Revisión a los procesos de interventoría o supervisión y cumplimientos de os requerimientos técnicos.</t>
  </si>
  <si>
    <t>Seguimiento permanente de la interventoría o supervisión, a fin de exigir el cumplimiento de los requerimientos técnicos.</t>
  </si>
  <si>
    <t>Numero de estudios, diseños sobre numero de contratos.</t>
  </si>
  <si>
    <t>Formatos de estudios previos.</t>
  </si>
  <si>
    <t xml:space="preserve">Análisis de las necesidades y que los estudios previos suplan con esas necesidades. Cumplir con el diligenciamiento de los formatos de estudios previos. </t>
  </si>
  <si>
    <t>Número de estudios previos que cumplan sobre numero de contratos.</t>
  </si>
  <si>
    <t>Secretaría General</t>
  </si>
  <si>
    <t>Subcomponente 2 Fortalecimiento de los canales de atención</t>
  </si>
  <si>
    <t>Oficina de Talento Humano</t>
  </si>
  <si>
    <t>Capacitar a los funcionarios en competencias de atención al ciudadano.</t>
  </si>
  <si>
    <t>Realizar mensualmente analisis de información que permitan hacer un mejoramiento contínuo a los procedimientos y así mejorar las prestaciones del servicio.</t>
  </si>
  <si>
    <t>Oficina de PQRSD y oficina de las TICs</t>
  </si>
  <si>
    <t>No identificar claramente las necesidades y/o perfil de la contratación que se requiere, desconociendo el Plan Anual de Adquisición.                                                         
Labor desarrollada por
personal no idóneo
(conocimiento tecnico y
normativo).
Falta de control entre la 
dependencia que
requiere el bien y/o servicio a contratar con la dependencia que lo solicita.</t>
  </si>
  <si>
    <t>Estudios de conveniencia necesidad y oportunidad  superficiales y direccionamiento de los procesos contractuales.</t>
  </si>
  <si>
    <t>Detrimento patrimonial
Sanciones
retrasos en los procesos
Deterioro de la imagen institucional</t>
  </si>
  <si>
    <t>Falta de mecanismos y /o sistemas que determinen o prioricen los beneficiarios a los diferentes programas.
Presiones internas o externas
Vulneración y/o debilidad de los controles definidos para el acceso de información.
Uso de contraseñas debiles.
Violar los protocolos de seguridad informatica.</t>
  </si>
  <si>
    <t>Adulterar, modificar, sustraer, eliminar datos de los sistemas de información</t>
  </si>
  <si>
    <t>Estudio de mercado analizando procesos similares.
 Realizar un análisis estricto de las necesidades de la entidad 
 Cumplir con el diligenciamiento de los formatos de estudios de conveniencia, necesidad y oportunidad
Hacer revisión de responsables de procesos
Revisión y asesoría juridica 
Actualización normativa en materia contractual</t>
  </si>
  <si>
    <t xml:space="preserve">
Realizar 
sensibilización y actualización con los líderes del proceso en la elaboración de estudios previos.                      
Continuar con los controles existentes</t>
  </si>
  <si>
    <t>formatos de estudios de conveniencia, necesidad y oportunidad
actas de reunion  Publicación en el secop.</t>
  </si>
  <si>
    <t>Definir personal responsables de procesos de contratación y estipular funciones.     Verificar el cumplimiento de los requisitos y estudios convenientes.</t>
  </si>
  <si>
    <t>Director de Bienestar Social</t>
  </si>
  <si>
    <t xml:space="preserve">Estudio de mercado realizado                      Determinación de requisitos habilitantes.
Sensibilizacion y actualización efectuada
Estudios de conveniencia necesidad y oportunidad  revisados y aprobados por juridica
</t>
  </si>
  <si>
    <r>
      <rPr>
        <b/>
        <i/>
        <sz val="11"/>
        <rFont val="Arial"/>
        <family val="2"/>
      </rPr>
      <t>Gestión de Bienestar y Desarrollo Social /</t>
    </r>
    <r>
      <rPr>
        <sz val="11"/>
        <rFont val="Arial"/>
        <family val="2"/>
      </rPr>
      <t xml:space="preserve">  Bienestar Social:Prestar,  promover, brindar apoyo y atención a los programas integrales dirigidos a personas adultas mayores, niños, niñas y adolecentes desamparados, población en situación de desplazamiento, personas con discapacidad, habitantes de la calle e indigentes, afro descendientes, en el municipio de San José de Cúcuta.</t>
    </r>
  </si>
  <si>
    <t>Diseño e implementación de base de datos confiables, actualizadas y con ingreso controlado.
Continuar con los controles existentes</t>
  </si>
  <si>
    <t>Registros, formatos, ficha de caracterización avalados .</t>
  </si>
  <si>
    <t xml:space="preserve">Revisar y actualizar ficha de caracterización del departamento de bienestar social, sus funciones, formatos, actas y demas documentos que soporten sus acciones. Determinar un sistema o control a la hora de priorizar beneficiarios. </t>
  </si>
  <si>
    <t>(Nro de inducciones y/o socializaciones realizadas/ Totalidad de personal vinvulado)*100
Políticas redactadas, aprobadas y
publicadas
Ficha de caracterización y soportes registrados y aprobados por la oficina de control interno de gestión.</t>
  </si>
  <si>
    <t>SECRETARÍA DE PRENSA Y COMUNICACIONES</t>
  </si>
  <si>
    <t>SECRETARIA DE BIENESTAR SOCIAL</t>
  </si>
  <si>
    <t>SECRETARÍA DE SEGURIDAD CIUDADANA</t>
  </si>
  <si>
    <t>MENSUAL</t>
  </si>
  <si>
    <t>Continuar aplicando la rutas elaboradas para la estandarizar procesos y trámites  y divulgarlos en la comunidad para que se conozcan los costos verdaderos de los mismos</t>
  </si>
  <si>
    <t xml:space="preserve"> Incumplimiento de metas y Deterioro de la imagen institucional</t>
  </si>
  <si>
    <t>TODOS LOS MESES</t>
  </si>
  <si>
    <t>oficina tics y cada dependencia</t>
  </si>
  <si>
    <t>Recepción de documentos tarde o sobre el tiempo
Ausencia de herramientas disponibles/configuración para digitalizar la Información en las secretarias</t>
  </si>
  <si>
    <t xml:space="preserve">Sanciones legales
Sanciones Economicas
Obstaculización en la información publica de la Entidad
</t>
  </si>
  <si>
    <t>Seguimientos períodicos por correo electrónico y seguimientos permanentes a la correspondencia recibida por SIMAD</t>
  </si>
  <si>
    <t>Reporte a las secretarias por email o SIMAD de incumplimiento en SECOP
Notificacion formal inmediata de la recepecion sobre el tiempo o fuera del mismo
Notificaciones acerca de la ruta a seguir para la publicación en SECOP</t>
  </si>
  <si>
    <t xml:space="preserve">Emails
Radicados de comunicaciones a las areas que intervienen
Actas de reunión
 </t>
  </si>
  <si>
    <t>Solicitud de los reportes de las publicaciones realizadas
Registro de la correspondencia recibida</t>
  </si>
  <si>
    <t>Generación de Certificado SIGEP sin la debida validación de carga exitosa de documentos e integridad de los mismos</t>
  </si>
  <si>
    <t xml:space="preserve">Sanciones
Legales
Prejuicios Economicos
Obstaculización en la gestión (persona no competente en el cargo)
</t>
  </si>
  <si>
    <t>Seguimientos períodicos por correo electrónico y en Gestor Documental SIMAD</t>
  </si>
  <si>
    <t xml:space="preserve">Notificación por email de aprobaciones y no aprobación en el SIGEP </t>
  </si>
  <si>
    <t>Registro digital (email)
Registros SIMAD
Registros de Entrega/salida de Carpetas
Registro entrega de Certificados</t>
  </si>
  <si>
    <t>Cuatrimestral</t>
  </si>
  <si>
    <t>Expedición de paz y salvos Municipales sin el lleno de los requisitos y contribuyentes con deuda</t>
  </si>
  <si>
    <t xml:space="preserve">Muestra aleatoria de las copias de los paz y salvos expedios con el lleno de los requisitos  entregados por el funcionario encargado </t>
  </si>
  <si>
    <t>Acta verificación formada por el funcionario competente  y registro documentales solicitados</t>
  </si>
  <si>
    <t xml:space="preserve">Solicitud y revisión de los Paz y Salvos </t>
  </si>
  <si>
    <t>Secretario de despacho, Lider del Subproceso y funcionario responsable de expedir los Paz y Salvos</t>
  </si>
  <si>
    <t>Número de requerimientos de paz y salvo recibidas/ número de paz y salvos expedidos.</t>
  </si>
  <si>
    <t>Desvió en las cuentas bancarias del Municipio a favor de terceros o del funcionario</t>
  </si>
  <si>
    <t>IP registrada  en las entidades financieras, solo existe tres funcionarios para realizar esta actividad, el manejo del portal bancario poseen Toquen.</t>
  </si>
  <si>
    <t>Secretario de Despacho, Lider del Subproceso y funcionario responsable de este procedimiento</t>
  </si>
  <si>
    <t>Falta de Etica profesional del funcionario o contratista</t>
  </si>
  <si>
    <t>Exigencias de dádivas o favores en el trámite de Ordenes de pago.</t>
  </si>
  <si>
    <t>Mala imagen de la dependencia sanciones disciplinarias a los responsables</t>
  </si>
  <si>
    <t>Falta de Etica profesional del funcionario o contratista y fàcil acceso al área del archivo</t>
  </si>
  <si>
    <t xml:space="preserve">Pérdida de documentos en custodia de la Tesoreria </t>
  </si>
  <si>
    <t xml:space="preserve">organizar el archivo de acuerdo a las normas vigentes de archivistiva e implementar libro control de entrega de los documentos </t>
  </si>
  <si>
    <t xml:space="preserve"># Revisones aprobadas # revisiones totales
</t>
  </si>
  <si>
    <t>Seguimiento permanente de la interventoría o supervisión, a fin de advertir posibles imprevistos no contemplados en el proceso precontractual</t>
  </si>
  <si>
    <t>cumplimiento de estatutos en cuanto  a la  doble  vinculacion de las asociadas</t>
  </si>
  <si>
    <t>Que las  diferentes asociadas adscritas  a la secretaria de equidad de genero no se encuentren  vinculadas  en varias  asociaciones pertenecientes a  esta secretaria y que cumplan  con el rango de edad estiupulado  en  los estatutos  que maneja  nuestra secretaria</t>
  </si>
  <si>
    <t xml:space="preserve">Que    las asociadas   busquen el doble beneficio estando en  varias  asociaciones de  la secretaria de equidad de genero </t>
  </si>
  <si>
    <t>se  ingresan  los datos  de  cada asociacion y  se tabula la informacion  de manera  que  el sistema  no permita   que  una socia esta  dos veces   inscrita</t>
  </si>
  <si>
    <t xml:space="preserve">se realizara un  filto  trimestral  a la base de datos   de la secretaria de  equidad de genero, con el fin de  evidenciar  que socia   incurrio en  incribirse en dos asociaciones  </t>
  </si>
  <si>
    <t>base  de datos  actualizada  y sistematizada  a  la fecha de  todas  las asociaciones adscritas  la   la secretaria de equidad de genero</t>
  </si>
  <si>
    <t>se suspendera  de manera inmediata  y se emitira un reporte  a la correspondiente presidenta</t>
  </si>
  <si>
    <t>secretaria de despacho,  contratistas, lider de proceso</t>
  </si>
  <si>
    <t>No. De asociadas consolidadas/No. De asociadas en la base de datos</t>
  </si>
  <si>
    <t>amiguismo politico,falta de etica profesional a la hora de asignar recursos y proyectos  a las asociaciones</t>
  </si>
  <si>
    <t>fracaso de los proyectos ejecutorios y la no continuidad de las asociasiones o asociadas en   el matenimiento de las microempresas que se promuevan dentro de la secretaria de equidad de genero.</t>
  </si>
  <si>
    <t>Las empresas que surjan en virtud de estos proyectos  de microempresas  previos, pueden irse a desiertos o se puede adjudicar un proceso y en la ejecución se de un incumplimiento. Detrimento del presupuesto.  Daño al bienestar de las asociaciones</t>
  </si>
  <si>
    <t>Se manejara de manera transparente la informacion  y la asignacion de aperturas  de asociaciones y  asignacion de recursos</t>
  </si>
  <si>
    <t>implementacion de estrategias  para  la continuidad de las capacitaciones y el debido acompañamiento, control y vigilancia  del desarrollo durante el pre- trans-post de  todo proyecto de creacion de microempresas.</t>
  </si>
  <si>
    <t>formatos de socializacion eviencias fotograficas,</t>
  </si>
  <si>
    <t>Verificación constante de  las especificaciones técnicas, y/o profesionales para el libre desarrollo de  las  microempresas</t>
  </si>
  <si>
    <t>Secretaria  de despacho, profesionales asignados  lider de proceso</t>
  </si>
  <si>
    <t>Informes actas evidencias  fotograficas   según el correspondiente plan de accion</t>
  </si>
  <si>
    <t>la no transparencia de cada proceso  de inscripcion,  e inclusion de  beneficiarios de mas familias en accion</t>
  </si>
  <si>
    <t>amiguismo  politico, manipulacion inadecuada  de la   la base de   datos  inclusiones  y/o exclusiones de  beneficiarios por parte del  los contratantes Y/o  personal de  planta</t>
  </si>
  <si>
    <t>Perjuicio a la  comunidad a atender. Perdida de la confiabilidad  en la  solucion  e informacion  de solucion de problemas.confianza de manera reciproca  en los procesos demarcados</t>
  </si>
  <si>
    <t>se  realizara   con trasparencia control y seguimiento  cada proceso</t>
  </si>
  <si>
    <t>Interventoría a los contratos, seguimiento y control de actividades realizadas, inscripciones  e inclusiones. Formulación  de visitas e informacion, Elaboración de cronograma de capacitación por comunas. Revision de los Informes mensuales ( N° de capaciones, N° talleres y población beneficiada)</t>
  </si>
  <si>
    <t>informe  mensual de las actividades  realizadas, por parte del enlace, evidencias y actas</t>
  </si>
  <si>
    <t>Control de los procesos  precontactuales del enlace, revision de  la gestion   con los planes y proyectos establecidos</t>
  </si>
  <si>
    <t>Secretaria de despacho  enlace municipal lider de proceso</t>
  </si>
  <si>
    <t>Evaluación y seguimiento al plan de acción ejecutado  a la fecha</t>
  </si>
  <si>
    <t>Revisar mensualmente matriz de expedicion de certificados  de  eventos masivos con requisitos solicitados y entragados.</t>
  </si>
  <si>
    <t>Matriz mensual de relacion de eventos con lista de chequeo</t>
  </si>
  <si>
    <t>1. Líder de proceso: Secretario Mauricio Jose Franco   y Andrea Carolina Peña</t>
  </si>
  <si>
    <t>Depuracion de hallazgos, en los diferentes Planes de mejoramiento. acordes con el plan de desempeño Dec 0692 de 2014</t>
  </si>
  <si>
    <t>Reporte de Estados financieros firmados  enviados plataforma chip en las fechas estipuladas</t>
  </si>
  <si>
    <t>Relacion de los registros como  Notas de saneamiento contable en el sistema TNS_VISUAL</t>
  </si>
  <si>
    <t>GESTIÓN DE POSCONFLICTO Y CULTURA DE PAZ</t>
  </si>
  <si>
    <t>GESTIÓN DE POSCONFLICTO Y CULTURA DE PAZ.
Fortalecer la construcción de paz en el municipio de San José de Cúcuta, previniendo la aparición de nuevos hechos violentos, creando espacios para la reflexión y la consecución de paz, y velando por el efectivo goce de los derechos de la población víctima del conflicto.</t>
  </si>
  <si>
    <t>ALTA</t>
  </si>
  <si>
    <r>
      <rPr>
        <b/>
        <sz val="11"/>
        <color indexed="8"/>
        <rFont val="Calibri"/>
        <family val="2"/>
      </rPr>
      <t>1</t>
    </r>
    <r>
      <rPr>
        <sz val="11"/>
        <color theme="1"/>
        <rFont val="Calibri"/>
        <family val="2"/>
        <scheme val="minor"/>
      </rPr>
      <t xml:space="preserve">.Ausencia de controles en las actividades de recepción y análisis de documentos aportados por los solictante.             </t>
    </r>
    <r>
      <rPr>
        <b/>
        <sz val="11"/>
        <color indexed="8"/>
        <rFont val="Calibri"/>
        <family val="2"/>
      </rPr>
      <t>2</t>
    </r>
    <r>
      <rPr>
        <sz val="11"/>
        <color theme="1"/>
        <rFont val="Calibri"/>
        <family val="2"/>
        <scheme val="minor"/>
      </rPr>
      <t xml:space="preserve">.Ausencia de conductas éticas en el personal responsable de diligenciar las Fichas de Caracterización Socioeconómicas      </t>
    </r>
    <r>
      <rPr>
        <b/>
        <sz val="11"/>
        <color indexed="8"/>
        <rFont val="Calibri"/>
        <family val="2"/>
      </rPr>
      <t>3.</t>
    </r>
    <r>
      <rPr>
        <sz val="11"/>
        <color theme="1"/>
        <rFont val="Calibri"/>
        <family val="2"/>
        <scheme val="minor"/>
      </rPr>
      <t>Falta de Competencias del Personal operativo para detectar el engaño o falsedad en la información aportada por los usuarios</t>
    </r>
  </si>
  <si>
    <r>
      <rPr>
        <b/>
        <sz val="11"/>
        <color indexed="8"/>
        <rFont val="Calibri"/>
        <family val="2"/>
      </rPr>
      <t>1.</t>
    </r>
    <r>
      <rPr>
        <sz val="11"/>
        <color theme="1"/>
        <rFont val="Calibri"/>
        <family val="2"/>
        <scheme val="minor"/>
      </rPr>
      <t xml:space="preserve">Ausencia de Políticas de seguridad y acceso a la información.                          </t>
    </r>
    <r>
      <rPr>
        <b/>
        <sz val="11"/>
        <color indexed="8"/>
        <rFont val="Calibri"/>
        <family val="2"/>
      </rPr>
      <t>2.</t>
    </r>
    <r>
      <rPr>
        <sz val="11"/>
        <color theme="1"/>
        <rFont val="Calibri"/>
        <family val="2"/>
        <scheme val="minor"/>
      </rPr>
      <t>Falta de Auditorias para verificar los cambios</t>
    </r>
    <r>
      <rPr>
        <b/>
        <sz val="11"/>
        <color indexed="8"/>
        <rFont val="Calibri"/>
        <family val="2"/>
      </rPr>
      <t xml:space="preserve"> </t>
    </r>
    <r>
      <rPr>
        <sz val="11"/>
        <color theme="1"/>
        <rFont val="Calibri"/>
        <family val="2"/>
        <scheme val="minor"/>
      </rPr>
      <t>significativos en el sistema.</t>
    </r>
  </si>
  <si>
    <r>
      <rPr>
        <b/>
        <sz val="11"/>
        <color indexed="8"/>
        <rFont val="Calibri"/>
        <family val="2"/>
      </rPr>
      <t>1.</t>
    </r>
    <r>
      <rPr>
        <sz val="11"/>
        <color theme="1"/>
        <rFont val="Calibri"/>
        <family val="2"/>
        <scheme val="minor"/>
      </rPr>
      <t xml:space="preserve"> Recibir o aceptar dinero, favores o regalos a cmbio de permitir favorecimiento a usuarios en los diferentes trámites relacionados al SISBEN</t>
    </r>
  </si>
  <si>
    <t>Alteración de la Información de Encuestas</t>
  </si>
  <si>
    <t>Uso indebido de la Base de Datos (Adulteración ó robo de Información)</t>
  </si>
  <si>
    <t>Soborno</t>
  </si>
  <si>
    <t>Clientelismo</t>
  </si>
  <si>
    <r>
      <rPr>
        <b/>
        <i/>
        <sz val="11"/>
        <color theme="1"/>
        <rFont val="Arial"/>
        <family val="2"/>
      </rPr>
      <t xml:space="preserve">Gestión de Bienestar y Desarrollo Social. </t>
    </r>
    <r>
      <rPr>
        <sz val="11"/>
        <color theme="1"/>
        <rFont val="Arial"/>
        <family val="2"/>
      </rPr>
      <t>SISBEN</t>
    </r>
  </si>
  <si>
    <t xml:space="preserve">Trámites de caracterización socioeconómica viciados.              Alta probabilidad de eventos de estafa a usuarios por terceros </t>
  </si>
  <si>
    <t>Aumento en la recepción de quejas y reclamos por el inadecuado tratamiento de datos personales.</t>
  </si>
  <si>
    <t>Perdida de credibilidad y deterioro de la imagen institucional, permitiendo que los datos de caraceterización esten viciados y falten en gran medida a la verdad y/o realidad.</t>
  </si>
  <si>
    <t>Proyección de la Politica interna de Aseguramiento de la Información de la Oficina de Caracterización Socioeconómica</t>
  </si>
  <si>
    <r>
      <rPr>
        <b/>
        <sz val="11"/>
        <color indexed="8"/>
        <rFont val="Calibri"/>
        <family val="2"/>
      </rPr>
      <t>1.</t>
    </r>
    <r>
      <rPr>
        <sz val="11"/>
        <color theme="1"/>
        <rFont val="Calibri"/>
        <family val="2"/>
        <scheme val="minor"/>
      </rPr>
      <t xml:space="preserve">Elabolar y/o diseñar una lista de chequeo que permita asegurar la verificación de los requisitos mínimos en cualquier tipo de solicitud. </t>
    </r>
    <r>
      <rPr>
        <b/>
        <sz val="11"/>
        <color indexed="8"/>
        <rFont val="Calibri"/>
        <family val="2"/>
      </rPr>
      <t>2.</t>
    </r>
    <r>
      <rPr>
        <sz val="11"/>
        <color theme="1"/>
        <rFont val="Calibri"/>
        <family val="2"/>
        <scheme val="minor"/>
      </rPr>
      <t>Implementar Jornadas de Entrenamiento para el personal operativo del SISBEN</t>
    </r>
  </si>
  <si>
    <t xml:space="preserve">Certificaciones de asistencias a  capacitaciones. </t>
  </si>
  <si>
    <t>Jefe de Oficina, Coordinador de Digitación y de Encuestas</t>
  </si>
  <si>
    <t>Establecer planes de auditoria a los sistemas de información y analisis del historico de modificaciones y/o actualizaciones s en el sistema</t>
  </si>
  <si>
    <t>Monitoreo periodico al Sistema Sisbennet y solicitud de informes a los responsables</t>
  </si>
  <si>
    <t>Jefe de Oficina, Coordinador de Digitación, Coordinador de archivo</t>
  </si>
  <si>
    <t>Tomar muestras aleatorias que permitan identificar posibles eventos de soborno</t>
  </si>
  <si>
    <t>Auditorias periódicas de validación. Solicitud a los usuarios de diligenciamientos de formatos de satisfacción</t>
  </si>
  <si>
    <t>Anulación de cartera morosa de los contribuyentes con deudas.</t>
  </si>
  <si>
    <t>Manipulación de bases de datos.</t>
  </si>
  <si>
    <t>Disminución de los ingresos proyectados por pago de impuestos, multas, sanciones entre otros.</t>
  </si>
  <si>
    <t>Blindar el acceso a las plataformas de información y liquidación, que se permita solo el acceso para consulta de los funcionarios.</t>
  </si>
  <si>
    <t>Hacer responsabe a una sola persona de la base de datos y sus alteraciones y al mismo tiempo auditar permanenmente el sistema para evidenciar cambios, sin la previa autorización de la administración.</t>
  </si>
  <si>
    <t>Informes parciales de mora contra ejecución efectiva.</t>
  </si>
  <si>
    <t>Omisión de envios de notificaciones, mandamientos de pago, emplazamientos y demas actos legal-administrativos para comprometer a los contribuyentes a cancelar deudas por impuestos, multas o sanciones en mora que puedan tener.</t>
  </si>
  <si>
    <t>Manipulación de titulos ejecutivos ya sea para desviar u omitir la notificación de los mismos.</t>
  </si>
  <si>
    <t>MODERADA</t>
  </si>
  <si>
    <t>Manual de funciones</t>
  </si>
  <si>
    <t>Sistematizar mediante los números de los procesos, desde el encargo al funcionario designado hasta la salida al sujeto a notificar, con ese mismo número.</t>
  </si>
  <si>
    <t>Informes mediante actas que permitan conocer procesos en encargo y procesos notificados por rangos asignados.</t>
  </si>
  <si>
    <t>Falencias en los procesos de sistematizacion.</t>
  </si>
  <si>
    <t xml:space="preserve">Diferentes usuarios de acceso al sistema y la base de datos de contribuyentes. </t>
  </si>
  <si>
    <t xml:space="preserve"> Base de datos poco confiable</t>
  </si>
  <si>
    <t xml:space="preserve">cuatrimestral </t>
  </si>
  <si>
    <t>Implementar programas seguros, con usuarios limitados y seguimiento y control a las claves de acceso.</t>
  </si>
  <si>
    <t>Que no se garantizen la confianza en la información del software</t>
  </si>
  <si>
    <t>Filtración de información y administias a contribuyentes morosos. Generados entre los tramitadores y posibles funcionarios de la Secretaria de Hacienda municipal.</t>
  </si>
  <si>
    <t>Condonación de deudas a contribuyentes fuera del conducto legal-administrativo de la Alcaldia.</t>
  </si>
  <si>
    <t xml:space="preserve">Que agentes externos al servicio público se aprovechen de los contribuyentes en forma perjudicial para sugerir una reducción no autorizada en los pagos de impuestos. </t>
  </si>
  <si>
    <t xml:space="preserve">Controlar las las acciones de vigilancia a traves de camaras de video, en la subsecretaría de Impuestos y Rentas.
</t>
  </si>
  <si>
    <t>Restringir la entrada de los ya detectados  agentes estorcivos de los contribuyentes.
Crear una ventanilla de atención al usuario para ayudar a liquidar los impuestos al contribuyente.</t>
  </si>
  <si>
    <t>Monitorear que los pagos hechos por los contribuyentes tengan unicamente las administias permitias por la administración.</t>
  </si>
  <si>
    <t xml:space="preserve">Alteración y/o retrazos en la auditoria de informes y cuentas de cobro de los contratistas, </t>
  </si>
  <si>
    <t>Agilizar o ralentizar los procesos.</t>
  </si>
  <si>
    <t>Aislar las personas que encargadas de hacer la revisión, asi mismo, que solo se de información del proceso de las cuentas e informes presentados por ventanilla.</t>
  </si>
  <si>
    <t>Evitar el contacto, de las personas que hacen el control, con personal ajeno a la secretaria.</t>
  </si>
  <si>
    <t>No permitir el traslado en de cuentas e imformes por personas ajenas al encargado en Secretaria del Tesoro como en Secretaria de Hacienda y Subsecretaria de Gestión Financiera.</t>
  </si>
  <si>
    <t>Revisar Informes y actas de interventoría o supervisados. Se anexa un acta de modificación con su informe representativo del control</t>
  </si>
  <si>
    <t>Seguimiento permanente de la interventoría o supervisión, a fin de exigir el cumplimiento contractual.</t>
  </si>
  <si>
    <t>Revisar Informes y actas de interventoría o supervisados. Se anexa un informe representativo del control</t>
  </si>
  <si>
    <t>Actas de compromiso solicitud.</t>
  </si>
  <si>
    <t>Elaboración de insumos técnicos, diseños y presupuestos acordes con el sitio objeto de la ejecución de la obra antes del proceso. Se anexa el seguimiento a una calle pavimentada representativo del control.</t>
  </si>
  <si>
    <t>Verificación que los estudios previos cumplan con la necesidades de la entidad. Se anexa un estudio previo representativo del control.</t>
  </si>
  <si>
    <t>Manipulación indebida del archivo de historias laborales.</t>
  </si>
  <si>
    <t>. Sanciones. Pérdida de información. Pérdida de confianza.</t>
  </si>
  <si>
    <t>auditoria y seguimiento a las historias laborales</t>
  </si>
  <si>
    <t>baja</t>
  </si>
  <si>
    <t>concientizar al personal del cuidado y custodio de las historias laborales, igualmente designar a una persona idonea para el manejo de la misma</t>
  </si>
  <si>
    <t>formato de revision de historias laborales a la fecha de corte correspondiente</t>
  </si>
  <si>
    <t xml:space="preserve">se hace una revision  y control sobre las historias laborales exitentes en el archivo </t>
  </si>
  <si>
    <t>muestra de revision 20/417 historias laborales</t>
  </si>
  <si>
    <t xml:space="preserve">sanciones por no hacer el debido proceso de seleccion de personal </t>
  </si>
  <si>
    <t xml:space="preserve">denuncias penales, sanciones y procesos administrativos </t>
  </si>
  <si>
    <t xml:space="preserve"> aplicar proceso de selección de personal pertinente al area de trabajo.</t>
  </si>
  <si>
    <t xml:space="preserve">Procesos y procedimientos documentados de selecccion de personal </t>
  </si>
  <si>
    <t xml:space="preserve">monitoriar  el  proceso de   selecccion personal   </t>
  </si>
  <si>
    <t>se revisaran los procesos de selcccion  5/# el numero de procesos en el año</t>
  </si>
  <si>
    <t>Errores en la liquidacion de la Nomina de los Funcionarios activos debido a equivocaciones en operaciones matematicas y al no cumplimiento estricto de la verificacion del proceso.</t>
  </si>
  <si>
    <t>posibles consecuencias juridicas y sanciones administrativas</t>
  </si>
  <si>
    <t>bajo</t>
  </si>
  <si>
    <t>un correcto proceso de liquidacion de nomina y prestaciones sociales</t>
  </si>
  <si>
    <t>Revision y visto bueno de la liquidacion del auxiliar administrativo y del subsecretario de talento humano.</t>
  </si>
  <si>
    <t># de errores encontrados en la liquidacion/# liquidaciones realizadas en el año</t>
  </si>
  <si>
    <r>
      <rPr>
        <b/>
        <sz val="10"/>
        <color theme="1"/>
        <rFont val="Arial"/>
        <family val="2"/>
      </rPr>
      <t>%  ATENCIÒN A SOLICITUDES=</t>
    </r>
    <r>
      <rPr>
        <sz val="10"/>
        <color theme="1"/>
        <rFont val="Arial"/>
        <family val="2"/>
      </rPr>
      <t xml:space="preserve"> (Nº Solicitudes autorizadas)/(Nº Solicitudes atendidas)*100</t>
    </r>
  </si>
  <si>
    <r>
      <rPr>
        <b/>
        <sz val="10"/>
        <color theme="1"/>
        <rFont val="Arial"/>
        <family val="2"/>
      </rPr>
      <t xml:space="preserve">% CAPACITACION LIDERES COMUNALES </t>
    </r>
    <r>
      <rPr>
        <sz val="9"/>
        <color theme="1"/>
        <rFont val="Arial"/>
        <family val="2"/>
      </rPr>
      <t xml:space="preserve"> =  ((Nº Total de Ediles y lideres comunales) / (Nº lideres que participaron de campañas informativas y capacitaciones realizadas))*100 </t>
    </r>
  </si>
  <si>
    <r>
      <rPr>
        <b/>
        <sz val="11"/>
        <color theme="1"/>
        <rFont val="Arial"/>
        <family val="2"/>
      </rPr>
      <t>% Insatisfacciòn=</t>
    </r>
    <r>
      <rPr>
        <sz val="11"/>
        <color theme="1"/>
        <rFont val="Arial"/>
        <family val="2"/>
      </rPr>
      <t xml:space="preserve"> ((Nº Quejas)/ (Nº de fichas verificadas)*100)                                                               </t>
    </r>
    <r>
      <rPr>
        <b/>
        <sz val="11"/>
        <color theme="1"/>
        <rFont val="Arial"/>
        <family val="2"/>
      </rPr>
      <t>% Satisfacciòn=</t>
    </r>
    <r>
      <rPr>
        <sz val="11"/>
        <color theme="1"/>
        <rFont val="Arial"/>
        <family val="2"/>
      </rPr>
      <t xml:space="preserve">  ( 100- % Insatisfacción)</t>
    </r>
  </si>
  <si>
    <r>
      <rPr>
        <b/>
        <sz val="11"/>
        <color theme="1"/>
        <rFont val="Arial"/>
        <family val="2"/>
      </rPr>
      <t>SEGUIMIENTO CODIGOS=</t>
    </r>
    <r>
      <rPr>
        <sz val="11"/>
        <color theme="1"/>
        <rFont val="Arial"/>
        <family val="2"/>
      </rPr>
      <t xml:space="preserve"> ((Nº de informes entregados/ 12)*100)</t>
    </r>
  </si>
  <si>
    <t xml:space="preserve">Establecer mecanismos de comunicación directa entre las áreas de servicio al ciudadano y la Alta Dirección </t>
  </si>
  <si>
    <t>Facilitar la toma de decisiones y el desarrollo de iniciativas de mejora</t>
  </si>
  <si>
    <t xml:space="preserve">Establecer un sistema de incentivos no monetarios </t>
  </si>
  <si>
    <t>Destacar el desempeño de los servidores en relación al servicio prestado al ciudadano. Funcionarios motivados</t>
  </si>
  <si>
    <t>Definir e implementar elementos de apoyo para la interacción con los ciudadanos</t>
  </si>
  <si>
    <t>Formatos para recepción de peticiones interpuestas de manera verbal</t>
  </si>
  <si>
    <t>Subcomponente 1 Lineamientos de transparencia activa</t>
  </si>
  <si>
    <t/>
  </si>
  <si>
    <t>Nombre de la entidad:</t>
  </si>
  <si>
    <t>Orden:</t>
  </si>
  <si>
    <t>Territorial</t>
  </si>
  <si>
    <t>Sector administrativo:</t>
  </si>
  <si>
    <t>No Aplica</t>
  </si>
  <si>
    <t>Año vigencia:</t>
  </si>
  <si>
    <t>Departamento:</t>
  </si>
  <si>
    <t>Municipio:</t>
  </si>
  <si>
    <t>DATOS TRÁMITES A RACIONALIZAR</t>
  </si>
  <si>
    <t>ACCIONES DE RACIONALIZACIÓN A DESARROLLAR</t>
  </si>
  <si>
    <t>PLAN DE EJECUCIÓN</t>
  </si>
  <si>
    <t>Tipo</t>
  </si>
  <si>
    <t>Número</t>
  </si>
  <si>
    <t>Nombre</t>
  </si>
  <si>
    <t>Estado</t>
  </si>
  <si>
    <t>Situación actual</t>
  </si>
  <si>
    <t>Mejora por implementar</t>
  </si>
  <si>
    <t>Beneficio al ciudadano o entidad</t>
  </si>
  <si>
    <t>Tipo racionalización</t>
  </si>
  <si>
    <t>Acciones racionalización</t>
  </si>
  <si>
    <t>Fecha
inicio</t>
  </si>
  <si>
    <t>Fecha final racionalización</t>
  </si>
  <si>
    <t>Modelo Único – Hijo</t>
  </si>
  <si>
    <t>Inscrito</t>
  </si>
  <si>
    <t>Tecnologica</t>
  </si>
  <si>
    <t>Plantilla Único - Hijo</t>
  </si>
  <si>
    <t>27761</t>
  </si>
  <si>
    <t>27888</t>
  </si>
  <si>
    <t>Concepto de norma urbanística</t>
  </si>
  <si>
    <t>Falta de ética profesional del contratista y del servidor público encargado de la supervisión.</t>
  </si>
  <si>
    <t>Aprobación del informe de cumplimiento del contratista sin la comprobación de la planilla de pago de seguridad social.</t>
  </si>
  <si>
    <t>cuatrimentral</t>
  </si>
  <si>
    <t>cuatrimestral</t>
  </si>
  <si>
    <t>Abril, Agosto y  Diciembre</t>
  </si>
  <si>
    <t>*Incumplimiento de lo estipulado como requisitos para contratar lo reglamentado en los estudios previos.</t>
  </si>
  <si>
    <t>Consituiría un hallazgo con incidencia disciplinaria.</t>
  </si>
  <si>
    <t>Contratar personal con el nivel académico correspondiente respaldados en el cumplimiento de requisitos mínimos (copia de diploma y acta de grado)</t>
  </si>
  <si>
    <t>* Realizar un seguimiento a los requisitos mínimos para las actividades a contratar                                     * Revisión de la documentación del personal contratado</t>
  </si>
  <si>
    <t>falta de valores e etica por parte de los servidores publicos y contratistas</t>
  </si>
  <si>
    <t>solicitar o recibir dadivas por tramites de estricto cumplimiento</t>
  </si>
  <si>
    <t>Sanciones disciplinarias</t>
  </si>
  <si>
    <t xml:space="preserve">Acta de entrega de expedientes  e informes de los profesionales </t>
  </si>
  <si>
    <t>Acta de entrega de los expedientes a los profesionales de la oficina</t>
  </si>
  <si>
    <t>Realizar Inducción a los Profesionales y contratistas adscritos a la dependencia. Socializar el procedimiento disciplinario</t>
  </si>
  <si>
    <t>Numero de Quejas y Expedientes evacuados</t>
  </si>
  <si>
    <t>Inexisencia de un sistema para manejar la informaciòn</t>
  </si>
  <si>
    <t>Sanciones Disciplinarias</t>
  </si>
  <si>
    <t>Mantener una copia de seguridad de los procesos disciplinariso y establecer una clave confiable entre la Secretaria y el Jefe de la Oficina</t>
  </si>
  <si>
    <t>sistema</t>
  </si>
  <si>
    <t>Apoyo de la Oficina de Sistemas de la Alcaldia Mpal.</t>
  </si>
  <si>
    <t>Jefe de Oficina y Secretaria</t>
  </si>
  <si>
    <t>Revisión de Base de datos</t>
  </si>
  <si>
    <t>Mal manejo documental del archivo</t>
  </si>
  <si>
    <t>Perdida de expediente con el fin de favorecer a los funcionarios y exfuncionaios investigados</t>
  </si>
  <si>
    <t>Informes y seguimiento</t>
  </si>
  <si>
    <t>Archivo de Gestion documental</t>
  </si>
  <si>
    <t>Dar a conocer el cronograma de gestion anual de la dependencia</t>
  </si>
  <si>
    <t>Jefe de la Oficina de Control Interno disciplinario y Equipo de Trabajo</t>
  </si>
  <si>
    <t>Número de quejas y expedientes</t>
  </si>
  <si>
    <t>CONTROL INTERNO DISCIPLINARIO</t>
  </si>
  <si>
    <t>Adelantar los Procesos Disciplinarios conforme a las competencias otorgadas en la Ley 734 del 2002 y la Ley 1474 del 2011, agostando las distintas etapas procesales con observancia de los re3quisitos sustanciales y procedimentales</t>
  </si>
  <si>
    <t>alteración de la base de datos</t>
  </si>
  <si>
    <t>Cocientizar a los funcionarios adscritos a ésta oficina de la reserva procesal que se tiene en procesos disciplinarios hasta el pliego de cargos</t>
  </si>
  <si>
    <t xml:space="preserve">Implementar la custodia de los archivos y realizar la foliación correspondiente en cada uno de los expedientes </t>
  </si>
  <si>
    <t>Interéses personales y económicos de funcionarios y/o contratistas.</t>
  </si>
  <si>
    <t>Investigaciones, Generación de procesos judiciales, civiles, disciplinarios y/o penales.; bajo nivel de cumplimiento en la atención y asistencia a la población víctima;  No cumplimiento de metas del Plan de Desarrollo.</t>
  </si>
  <si>
    <t>Ene - Abr</t>
  </si>
  <si>
    <t>Alteración, manipulación y/u omisión de información.</t>
  </si>
  <si>
    <t>Favorecer a población no víctima, no priorizada, o generar duplicidad en los programas y proyectos de posconflicto.</t>
  </si>
  <si>
    <t>Investigaciones; vulneración de derechos a personas víctimas del conflicto, No cumplimiento de metas del Plan de Desarrollo.</t>
  </si>
  <si>
    <t>Favorecer a personas víctimas sin los debidos soportes de verificación previa.</t>
  </si>
  <si>
    <t>Registrar adecuadamente la información de las convocatorias, y los procesos de selección de beneficiarios.
Soportes de cumplimiento de requisitos de los beneficiarios.</t>
  </si>
  <si>
    <t>Actas de reuniones y socialización de los proyectos.
Soporte de convocatorias públicas.
Soportes de Beneficiarios.</t>
  </si>
  <si>
    <t>Se revisan actas de reuniones de analisis de selección de beneficiarios, si las convocatorias son publicas, y la documentación de los beneficiarios si cumple con los criterios.</t>
  </si>
  <si>
    <t>Bajo compromiso de la comunidad en la conservación de los puntos vive Digital y en la utilización de los equipos y materiales disponibles para su servicio.</t>
  </si>
  <si>
    <t>Que no se dé el uso adecuado a los equipos de cómputo disponibles en cada punto vive digital y de la misma manera no se dé un uso óptimo a los materiales entregados para su servicio.</t>
  </si>
  <si>
    <t>Perdida de los equipos y material de ayuda, generando un perjuicio a la comunidad en general, como quiera que se priva a la misma de una herramienta importante en la formación tecnológica.</t>
  </si>
  <si>
    <t>Socializar a los usuarios de los PVD de la importancia que representa para ellos estos elementos tecnológicos</t>
  </si>
  <si>
    <t>Socialización de la necesidad de conservar los equipos y dar buen uso a los materiales disponibles, a las personas que ingresen a participar de las capacitaciones ofrecidas en cada PVD.</t>
  </si>
  <si>
    <t xml:space="preserve">Registro fotográfico, actas de socialización e informes. </t>
  </si>
  <si>
    <t>Al inicio de cada capacitación o curso programado</t>
  </si>
  <si>
    <t>Estar atentos a la fecha de inicio de las capacitaciones o cursos a desarrollarse, para realizar la correspondiente socialización.</t>
  </si>
  <si>
    <t xml:space="preserve">Sobrecarga a la capacidad de las redes eléctricas instaladas adicionando nuevos equipos.  No disponer de antivirus para la protección de los diferentes equipos de cómputo disponibles en los PVD.     No contar con servicio de seguridad en las instalaciones donde están ubicados los PVD. </t>
  </si>
  <si>
    <t xml:space="preserve"> Peligro de Incendio
Deterioro de los equipos de cómputo
Pérdida de los equipos y materiales asignados a los diferentes PVD</t>
  </si>
  <si>
    <t xml:space="preserve">Destrucción, desconfiguración y pérdida de los equipos. </t>
  </si>
  <si>
    <t xml:space="preserve">Revisión permanente de instalaciones eléctricas. Evitar instalación de nuevos equipos sin estudio técnico previo.  Estar atentos respecto de la vigencia de los antivirus de cada équipos de cómputo. </t>
  </si>
  <si>
    <t>Monitoreo constante de las redes eléctricas y disponer de un extintor de incendios en buenas condiciones. Actualización de los antivirus que han perdido vigencia en los diferentes equipos de cómputo.   Mantener permante el servicio de seguridad en las instalaciones.</t>
  </si>
  <si>
    <t>Registro fotográfico, actas e informes del seguimiento  realizado.</t>
  </si>
  <si>
    <t>USO DEL Software CONTABLE SIEP - PARA LA ACTUALIZACION DEL Inventarios,  Formatos estandarizados</t>
  </si>
  <si>
    <t>Contratar un grupo idóneo que realice,  actualice y realice el seguimiento del inventario de los bienes muebles de la Alcaldía San José de Cúcuta.</t>
  </si>
  <si>
    <t>Inventario Actualizado en el software y firmado fisicamente , Formatos estandarizados para tal fin</t>
  </si>
  <si>
    <t>Entrada libre al personal no autorizado a la bodega de bienes, poca seguridad en la custodia de los bienes</t>
  </si>
  <si>
    <t>Perdida de bienes de consumo y de activos adquiridos por la entidad</t>
  </si>
  <si>
    <t xml:space="preserve">detrimento patrimonial, sanciones penales y disciplinarias </t>
  </si>
  <si>
    <t>Implementar un sistema de seguridad de camaras, selección de personal autorizado para el ingreso a las bodegas, cambio de chapas en las puertas de acceso .</t>
  </si>
  <si>
    <t>vigilancia del sistema de monitoreo, entrega de llave de ingreso solo al personal autorizado</t>
  </si>
  <si>
    <t xml:space="preserve">sistema genera una copia de seguridad, registro de eventualidades en el formato  </t>
  </si>
  <si>
    <t>revision del cumplimiento en el diligenciamiento del formato de eventualidades</t>
  </si>
  <si>
    <t>cantidad de eventualidades positivas presentadas</t>
  </si>
  <si>
    <t>Sobornos, dadivas, regalos o chantajes por parte del contratista, entidad o tercero.</t>
  </si>
  <si>
    <t>Establecer subjetivamente en los contratos y/o convenios factores de evaluación (idoneidad, experiencia).</t>
  </si>
  <si>
    <t>Demandas, investigaciones de los entes de control, pérdida de imagen y credibilidad por la inadecuada formulación del proceso contractual.</t>
  </si>
  <si>
    <t>No hacer cumplir las condiciones del contrato o convenio  (tiempo de ejecución, formas de pago, certificación del  cumplimiento del objeto contractual, recibidos, ejercicio contable de liquidación).</t>
  </si>
  <si>
    <t>ANALISIS DEL PERFIL REQUERIDO</t>
  </si>
  <si>
    <t>REVISIÓN DE LO PACTADO EN EL CONTRATO</t>
  </si>
  <si>
    <t>SEMESTRAL</t>
  </si>
  <si>
    <t>Revisión de estudios de   necesidades  y perfiles necesarios.</t>
  </si>
  <si>
    <t>Revisión final de los cumplidos y acta de finalización de contrato.</t>
  </si>
  <si>
    <t>Secretaria de despacho - asesor jurídico</t>
  </si>
  <si>
    <t>Sobornos, dadivas, regalos o chantajes</t>
  </si>
  <si>
    <t>Promesa de favorecer a terceros para acceder los créditos</t>
  </si>
  <si>
    <t>Diligenciamiento subjetivo de los formularios de solicitud de crédito.</t>
  </si>
  <si>
    <t>Denuncia por favorecimiento de intereses particulares, pérdida de imagen y credibilidad de la institución.</t>
  </si>
  <si>
    <t>Alterar el Balance general, Estado de Pérdidas y Ganancias e indicadores (Activo Corriente, Pasivo Corriente, Nivel de endeudamiento, Capital de trabajo, Rotación de capital, Capital de trabajo, Rentabilidad, entre otros) de los clientes.</t>
  </si>
  <si>
    <t>Confirmación de datos en entrevista adicional</t>
  </si>
  <si>
    <t>Confirmación aleatoria los datos de los formularios.</t>
  </si>
  <si>
    <t>Confirmación aleatoria de los análisis de crédito.</t>
  </si>
  <si>
    <t>Informe de estado de los créditos</t>
  </si>
  <si>
    <t>Informe físico</t>
  </si>
  <si>
    <t>Secretaria de despacho - Jefe Operativo - Lideres Comerciales</t>
  </si>
  <si>
    <t>Gestión de Crédito y Progreso.</t>
  </si>
  <si>
    <t>GESTIÓN DE CRÉDITO Y PROGRESO</t>
  </si>
  <si>
    <t xml:space="preserve">Revisión constante de las redes electricas,  para verificar su estado. 
Mantener vigentes las pólizas de seguros que amparan los equipos de los PVD
</t>
  </si>
  <si>
    <t>Una socialización al inicio de capacitación o curso programado en los PVD a cargo del municipio.</t>
  </si>
  <si>
    <t>Una revisión tecnica al sistema eléctrico por cada cuatro meses en los diferentes PVD a cargo del municipio.</t>
  </si>
  <si>
    <t>Falta de honestidad del funcionario o contratista</t>
  </si>
  <si>
    <t>Revision de los comprobantes  de egreso y cash de pagos realizados por medio de trasferencias y Garantizar  el funcionario idonea para  manejo del portal de la banca virtual en el manejo de cuentas.</t>
  </si>
  <si>
    <t>Acta de verificacion de los Cash de Pago con los comprobantes de egreso relcionado.</t>
  </si>
  <si>
    <t>Tomar un muestreo de los cash de pagos que se han cancelado con los egresos.  Constancia laboral de los funcionarios competentes para el manejo del portal.</t>
  </si>
  <si>
    <t>Número de los egresos pagados correctamente/ Número de los cash  de pago aplicados.</t>
  </si>
  <si>
    <t>control de planillas de las órdenes de pago en forma secuencial</t>
  </si>
  <si>
    <t>Revision de planillas  para autorizar el pago por parte de dependencia y copias aleatorias de las planillas para verificar el ingreso de ordenes de pago y planillas de devolucion de ordendes de pago por falta de requisitos para el pago.</t>
  </si>
  <si>
    <t xml:space="preserve"> Acta de verificacion de  planillas de ingreso de las ordenes de pago y distribucion para la revision y planillas de devolucion de ordenes de pago</t>
  </si>
  <si>
    <t>verificar que las planillas se lleve acorde con el numero de comprobante de egresos y las ordenes de pago.</t>
  </si>
  <si>
    <t>Número planillas subidas correstamente/numero de ordenes de pago distrubuidas para revision.</t>
  </si>
  <si>
    <t>Revision del manejo que se le da al archivo con base a la custodia que se le debe tener a los documentos de acuerdo a las normas archivistica . Realizacion de capacitacion.</t>
  </si>
  <si>
    <t>Acta de verificacion de planillas de control de prestamo de documentos y Listado de asistencia a la capacitacion donde se informe la importancia de la aplicación de la lista de chequeo y los documentos que debe contener las ordenes de pago la orden de pago</t>
  </si>
  <si>
    <t>Tomar copias del control de planillas del prestamo de documentos. capacitaciones sean acorde con las necesidades del equipo de trabajo de la Tesoreria</t>
  </si>
  <si>
    <t xml:space="preserve">Número de radicaciones en el libro /número de documentos entregados </t>
  </si>
  <si>
    <t>Análisis del perfil del contratado
Acta de idoneidad y experiencia</t>
  </si>
  <si>
    <t>Revisión minuciosa de los soportes laborales y académicos comparados con el acta de idoneidad y experiencia</t>
  </si>
  <si>
    <t>Número de contratos celebrados/ número de contratos revisados y con visto bueno</t>
  </si>
  <si>
    <t>Condiciones del contrato.
Minuta</t>
  </si>
  <si>
    <t>Mes cumplido</t>
  </si>
  <si>
    <t>Revision y seguimiento por parte del supervisor al emitir certificacion respectiva.</t>
  </si>
  <si>
    <t>Número de cuentas de cobro/Número de cuentas de cobre revisadas</t>
  </si>
  <si>
    <t>TRIMESTRAL</t>
  </si>
  <si>
    <t>Llamadas telefonicas</t>
  </si>
  <si>
    <t>Registro de llamadas</t>
  </si>
  <si>
    <t>Abril-Julio-Octubre</t>
  </si>
  <si>
    <t>Verificación de las llamadas.</t>
  </si>
  <si>
    <t>Secretaria de despacho - Asesor de desarrollo empresarial</t>
  </si>
  <si>
    <t>Numero de visitas/Numero de llamadas</t>
  </si>
  <si>
    <t xml:space="preserve">Visita de confirmación </t>
  </si>
  <si>
    <t>Informe de visitas de confirmación</t>
  </si>
  <si>
    <t>Numero de visitas realizadas/Numero de visitas de confirmación</t>
  </si>
  <si>
    <t>Informe de revisión de los estudios de credito.</t>
  </si>
  <si>
    <t>Número de estudios de credito/Número de estudios de credito revizados.</t>
  </si>
  <si>
    <t>Mal manejo de la información  generado dentro de la dependencia.</t>
  </si>
  <si>
    <t xml:space="preserve">Ausencia de un responsable capacitado. </t>
  </si>
  <si>
    <t>Perdida del Archivo Sistematizado con información de todo el material de prensa( especialmente material severamente importante del Alcalde, como registro fotografico, registro video grafico)</t>
  </si>
  <si>
    <t>Seguimiento o Monitoreo de medios por parte del personal adscrito a la dependencia la Secretaría de Prensa</t>
  </si>
  <si>
    <t>Seguimiento a las publicaciones escritas y de la web</t>
  </si>
  <si>
    <t>Publicaciones, comunicaciones en la web</t>
  </si>
  <si>
    <t>Control permanente de la información que se produzca, Distribución de las fuentes a consultar por el equipo de la Secretaría de Prensa</t>
  </si>
  <si>
    <t xml:space="preserve">Determinar el cumplimiento de la ley General de Archivo, </t>
  </si>
  <si>
    <t>No de Publicaciones escritas y por la Web/ No de Publicaciones archivadas de carácter prioritario</t>
  </si>
  <si>
    <t>de acuerdo a la insuficiencia de personal que aplique al caso</t>
  </si>
  <si>
    <t xml:space="preserve">nombramientos  según sea el caso </t>
  </si>
  <si>
    <t>continuo</t>
  </si>
  <si>
    <t xml:space="preserve">linforme mensual de plataforma TNS de nomina </t>
  </si>
  <si>
    <t xml:space="preserve">todos los meses </t>
  </si>
  <si>
    <t xml:space="preserve">Febrero a Diciembre </t>
  </si>
  <si>
    <t xml:space="preserve">Secretario de Despacho y Lider del Subproceso y Juridico Responsable de la Contratacion </t>
  </si>
  <si>
    <t>Omitir la publicación de etapas del procesos contractuales en el SECOP</t>
  </si>
  <si>
    <t>Perdida de la Transparecia</t>
  </si>
  <si>
    <t>Preventivos / Revisar el PAA y verificar en el SECOP</t>
  </si>
  <si>
    <t>Registro del SECOP</t>
  </si>
  <si>
    <t>N° de contratos celebrados/N° de contratos en el SECOP</t>
  </si>
  <si>
    <t>Ocultamiento, manipulacion y/o alteracion de la informacion obtenida de  las visitas técnicas de inspeccion.</t>
  </si>
  <si>
    <t xml:space="preserve">
1. Perdida de credibilidad en la imagen institucional. 
2.  Informes con conceptos erroneos que favorescan a cualquiera de las dos partes (entidad y/o solicitante) que puede llegar a ser impresiso y poco confiable.</t>
  </si>
  <si>
    <t xml:space="preserve">Preventivos/Cada informe es revisado por el coordinador del equipo tecnico de la oficina  </t>
  </si>
  <si>
    <t>Secretario de Despacho y Lider del Subproceso y Responsable del Area de Reduccion</t>
  </si>
  <si>
    <t xml:space="preserve">Aprobacion y otorgamiento de certificados de eventos masivos sin los requisitos minimos  solicitados por la secretaria. </t>
  </si>
  <si>
    <t xml:space="preserve">1.  Perdida de credibilidad en la imagen institucional.
2. Perdida en la trasparencia de la oficina. 
</t>
  </si>
  <si>
    <t>Preventivos/la oficina expide circular de requisitos necesarios para la expedicion del certificicado de eventos masivos</t>
  </si>
  <si>
    <t>Secretario de Despacho y Lider del Subproceso y Responsable del Area de Manejo</t>
  </si>
  <si>
    <t>N° de eventos aprobados</t>
  </si>
  <si>
    <t>Incluir el trámite en la página web para realizarlo en línea</t>
  </si>
  <si>
    <t xml:space="preserve">No. De registros publicados SECOP y plataforma SIA OBSERVA al mes/No. De registros  validados al mes                                  </t>
  </si>
  <si>
    <t>Entrega de formulario de solicitud de certificado de uso de suelos ante el Departamento de Planeación por parte del solicitante anexando pago de estampilla.
Existen gestores intermediarios en el trámite que ofrecen este servicio a la ciudadanía cobrando dádivas por realizarlos</t>
  </si>
  <si>
    <t>Disminución de gastos en transporte y pago de intermediarios</t>
  </si>
  <si>
    <t>Entrega de formulario de solicitud de concepto de norma urbanística ante el Departamento de Planeación por parte del solicitante anexando pago de estampilla.
Existen gestores intermediarios en el trámite que ofrecen este servicio a la ciudadanía cobrando</t>
  </si>
  <si>
    <t>Disminución de pagos en transporte y de intermediarios</t>
  </si>
  <si>
    <t>Dirección de Planeación Municipal, Oficina de sistemas, Oficina TIC</t>
  </si>
  <si>
    <t>Intereses de funcionarios y/o contratistas para favorecer a terceros, Amiguismo y clientelismo, tráfico de influencias. Presiones que ejercen terceros públicos o privados motivado por sus propios intereses.</t>
  </si>
  <si>
    <t>Seguimiento mensual de los PQR analizando los tramites allegados a cada área y la respuesta emitida.</t>
  </si>
  <si>
    <t>1. seguimiento de PQRS.
2. Informe de responsable del Sistema de Atención al ciudadano</t>
  </si>
  <si>
    <t>1. Tramite de los procesos internos de la Secretaria por medio del Sistema de Atención al Ciudadano.
2. Envio mensual de informe de PQRS a Control interno de Gestion.</t>
  </si>
  <si>
    <t>Secretario de Despacho.
Subsecretarios de Despacho.
Lider de Sistema de Atención al Ciudadano</t>
  </si>
  <si>
    <t>Numero de Solicitudes Radicadas mensualmente/numero de respuestas emitidas.</t>
  </si>
  <si>
    <t>Falta de control en el manejo de la información, archivo documental y/o hojas de vida.</t>
  </si>
  <si>
    <t>Que se extravíe o se filtre información reservada de los casos o documentación de los procesos u hojas de vida.</t>
  </si>
  <si>
    <t>Revision de la TRD con cada dependencia y verificar la implementacion de esta en los oficios. Ademas la verificación de las respuestas por medio del SAC y el cargue de los archivos por medio del Sistema.</t>
  </si>
  <si>
    <t xml:space="preserve">        1. Designación de un responsable del manejo documental, del archivo del Subproceso y de las hojas de vida.
2. Orientacion de los procesos y subprocesos propios de cada dependencia, canalizados por atencion al ciudadano.
3. Actualización de las TRD</t>
  </si>
  <si>
    <t>Listados de asistentes a capacitaciones sobre manejo de hoja de vida y orientaciones en atencion al ciudadano.
Documento de actualización de TRD</t>
  </si>
  <si>
    <t>1. Capacitación a los funcionarios y contratistas
sobre la reserva de la información y la
responsabilidad disciplinaria por su violación.
2. Actualización permanente del procedimiento de Atención al Ciudadano.</t>
  </si>
  <si>
    <t>Secretario de Despacho.
Subsecretarios de Despacho de Administrativa y Financiera.
Administrador del Sistema de Atención al Ciudadano - SAC.
Funcionario responsable de 
proceso.</t>
  </si>
  <si>
    <t>No.  funcionarios y contratistas capacitados/ No.  funcionarios y contratistas de la Secretaría de Educación Municipal.</t>
  </si>
  <si>
    <t>Gestion inapropiada o inoportuna de los diversos procesos juridicos.</t>
  </si>
  <si>
    <t>Pérdida de procesos judiciales en contra de la Entidad o en los que se constituya como parte civil.</t>
  </si>
  <si>
    <t>Demandas, acciones judiciales en contra de la Entidad, sanciones, condenas, detrimento patrimonial.</t>
  </si>
  <si>
    <t>Seguimiento a los PQR en las respuesta oportura y correctas a los procesos juridicos.</t>
  </si>
  <si>
    <t xml:space="preserve">Verificación permanente del estado de los procesos y de las actuaciones adelantadas.    </t>
  </si>
  <si>
    <t>Reporte de procesos juridicos adelantados</t>
  </si>
  <si>
    <t>Secretario de Despacho.
Asesora Jurídica.</t>
  </si>
  <si>
    <t>Numero de procesos adelantados/Numero de procesos fallados en contra por defensa inadecuada.</t>
  </si>
  <si>
    <t>1. Estudios previos deficientes.
2. Fallas en el proceso de selección de los aspirantes (revisión de hojas de vida, entrevista, verificación de referencias).
3. Etapas de los proceso contractuales segmentados y desarticulados.
4. Adendas que cambian condiciones generales del proceso para favorecer a grupos determinados.</t>
  </si>
  <si>
    <t>Que se contrate personal no idóneo para el  desarrollo de los proyectos y actividades del Subproceso. 
Asignación o contratación inadecuada y no transparente de proveedores de bienes y servicios.</t>
  </si>
  <si>
    <t>No cumplimiento de metas del Plan de Desarrollo Municipal o de las actividades misionales de la Entidad.
Que el producto entregado con el contrato no esté acorde con las condiciones pactadas en él objeto y obligaciones.
Generación de procesos judiciales, civiles, disciplinarios y/o penales.
Detrimento patrimonial</t>
  </si>
  <si>
    <t>Analisis de los estudios previos.
Monitoreo por parte de los supervisores de la información publicada en el SECOP.</t>
  </si>
  <si>
    <t>1. Mejoramiento continuo de los estudios previos para la contratación de los perfiles requeridos para el proceso.
2. Divulgación permanente, de los procesos precontractuales y contractuales en el SECOP.
3, Actualización del archivo magnético de Hojas de Vida.
4, Revisión y mejoramiento de los Criterios de Selección de Contratistas.</t>
  </si>
  <si>
    <t>Reporte de contratos adjudicados y publicados en el SECOP</t>
  </si>
  <si>
    <t>1. Verificaciòn del cumplimiento de lo establecido
en el manual de contratación.
2. Capacitaciòn a los responsables de procesos
en la elaboración de estudios previos,
estructuración y evaluación de procesos de
contratación.
3, Revisión de hojas de vida de acuerdo con el
perfil requerido por la Entidad y criterios técnicos
requeridos por los procesos.</t>
  </si>
  <si>
    <t>Secretario de Despacho.
Subsecretarios de 
Despacho Area Adminbistrativa y Financiera.
Asesor jurídico.</t>
  </si>
  <si>
    <t>Numero de contratos adjudicados/numero de contratos publicados</t>
  </si>
  <si>
    <r>
      <t>1.</t>
    </r>
    <r>
      <rPr>
        <b/>
        <sz val="10"/>
        <rFont val="Arial"/>
        <family val="2"/>
      </rPr>
      <t xml:space="preserve"> </t>
    </r>
    <r>
      <rPr>
        <sz val="10"/>
        <rFont val="Arial"/>
        <family val="2"/>
      </rPr>
      <t>Seguimiento y control de los tramites interno de cada una de las areas de la Secretaria de Educacion Municipal
2. Seguimiento Mensual a los PQR radicados en la secretaria de Educacion.</t>
    </r>
  </si>
  <si>
    <t>Cobrar por trámites de obligatorio cumplimiento y/o recibir dádivas para agilizar trámites propios de la Dirección</t>
  </si>
  <si>
    <t>Seguimiento a las acciones porpuestas para el control del riesgo</t>
  </si>
  <si>
    <t>Secretario de despacho y lider del proceso</t>
  </si>
  <si>
    <t>Divulgacion entre el equipo auditor del codigo de etica de la entidad.
Participacion de la oficina de control interno de gestion, en la selección de auditores.
Informe Técnico  de auditoría basado en evidencias objetivas.</t>
  </si>
  <si>
    <t>Realizar Inducción y capoacitación  a los Auditories adscritos a la dependencia. Socializar el procedimiento de audiorias internas</t>
  </si>
  <si>
    <t>Listados de Asistencia a capacitaciones o induciones</t>
  </si>
  <si>
    <t>Circulares, Memorandos de Auditorias, Programa Anual de Audiorias, Plan de Auditorias</t>
  </si>
  <si>
    <t>Conocer las Hojas de vida  y el Perfil del Auditor</t>
  </si>
  <si>
    <t>No poseer la idoneidad, capacidad y experiencia en su perfil.</t>
  </si>
  <si>
    <t>Presentación de documentación falsa por parte del contratista.</t>
  </si>
  <si>
    <t>Investigaciones de tipo disciplinarias, fiscales y penal, so pena de estar incursos en sanciones de ley.</t>
  </si>
  <si>
    <t xml:space="preserve"> Investigaciones e imposición de sanciones fiscales</t>
  </si>
  <si>
    <r>
      <t xml:space="preserve">Gestión Administración Municipal  / </t>
    </r>
    <r>
      <rPr>
        <sz val="11"/>
        <color theme="1"/>
        <rFont val="Arial"/>
        <family val="2"/>
      </rPr>
      <t>Garantizar   el buen funcionamiento administrativo de la Alcaldia de San José de Cúcuta bajo los principios de eficiencia y eficacia, para alcanzar estándares de calidad en la prestación de los servicios encomendados al Municipio</t>
    </r>
  </si>
  <si>
    <t>Moderado</t>
  </si>
  <si>
    <t>Verificar la veracidad y legalidad de los documentos aportados por parte del contratista.</t>
  </si>
  <si>
    <t>Exigir a los supervisores asignados,  la revisión de la planilla de seguridad social en las diferentes plataformas prestadoras de este servicio.</t>
  </si>
  <si>
    <t xml:space="preserve">Realizar el seguimiento minucioso en la etapa precontractual  a los documentos requeridos al contratista para la elaboración del contrato, revisando que los mismos esten actualizados y su veracidad.
</t>
  </si>
  <si>
    <t xml:space="preserve">Publicar en sitio visible  la relación de requisitos para contratar,  con nota aclaratoria de la importancia del pago de los aportes a seguridad social y las sanciones por el no cumplimiento de los mismos (evasión).
</t>
  </si>
  <si>
    <t>Aplicar  mecanismos confiables en la revisión de las planillas  de pago de la seguridad social del personal contratado, tarea a cargo de los Supervisores y los servidores públicos encargados de brindar apoyo en el proceso contractual, actividad que debe ser constante.</t>
  </si>
  <si>
    <t># de contratos celebrados / # de contratos incursos en falsedades</t>
  </si>
  <si>
    <t># de cuentas  tramitadas para pago/ # de planillas revisadas y verificadas en el SGSS.</t>
  </si>
  <si>
    <t>Lider del subproceso y equipo de trabajo</t>
  </si>
  <si>
    <t xml:space="preserve">Usar un código existente para favorecer a tramitadores con alguna solicitud </t>
  </si>
  <si>
    <t>1. Socialización del esquema de publicación de la vigencia
2. Realizar acciones para que cada dependencia se comprometa con lo que le corresponde publicar del esquema</t>
  </si>
  <si>
    <t>Publicar información mínima obligatoria sobre la estructura del sujeto obligado</t>
  </si>
  <si>
    <t xml:space="preserve">Publicación de lo exigido en el artículo 9° de la Ley 1712 de 2014
</t>
  </si>
  <si>
    <t>Alta Dirección, Planeación Municipal, Oficina TIC, Oficina de sistemas y cada dependencia</t>
  </si>
  <si>
    <t>Publicar información mínima obligatoria de procedimientos, servicios y funcionamiento del sujeto obligado</t>
  </si>
  <si>
    <t>Publicación de lo exigido en el artículo 11 de la Ley 1712 de 2014 con el fin Mantener actualizada la información</t>
  </si>
  <si>
    <t xml:space="preserve">Publicación de lo exigido en el artículo 11 literal K de la Ley 1712 de 2014 </t>
  </si>
  <si>
    <t>Oficina TIC</t>
  </si>
  <si>
    <t xml:space="preserve">Publicación de lo exigido en el artículo 10 de la Ley 1712 de 2014. publicará en el medio electrónico institucional sus contrataciones en curso y un vínculo al sistema electrónico para la contratación pública o el que haga sus veces, a través del cual podrá accederse directamente a la información correspondiente al respectivo proceso contractual, en aquellos que se encuentren sometidas a dicho sistema, sin excepción 
</t>
  </si>
  <si>
    <t>Oficina de sistemas, Oficina TIC y cada dependencia</t>
  </si>
  <si>
    <t>oficina TIC</t>
  </si>
  <si>
    <t>Manual de cobro coactivo actualizado</t>
  </si>
  <si>
    <t xml:space="preserve">La Secretaria de Hacienda no aplica puntos de control efectivos en las diferentes etapas de la ejecución contratual que le permite verificar el cumplimiento de los requisitos establecidos en los estudios previos.
</t>
  </si>
  <si>
    <t>Posible selección de contratistas sin las condiciones óptimas</t>
  </si>
  <si>
    <t>Contratación de personal no idoneo para la ejecución de los contratos</t>
  </si>
  <si>
    <t>Posible captación monetaria para agilizar los procesos.</t>
  </si>
  <si>
    <t>Asignar contratistas competentes (abogados) que apoyen la función del supervisor y capacitar a los supervisores.</t>
  </si>
  <si>
    <t>Seguimiento a los informes de control interno de gestión.</t>
  </si>
  <si>
    <t>Respuesta por escrito, por medio electrónico o físico de acuerdo con la preferencia del solicitante.
Acto de respuesta objetivo, veraz, completo, motivado y actualizado y disponible en formatos accesibles para los solicitantes o interesados.  
Acto de respuesta  oportuno, respetando los términos de respuesta al derecho de petición de documentos y de información que señala la Ley 1755 de 2015</t>
  </si>
  <si>
    <t xml:space="preserve">Oficina de Sistemas </t>
  </si>
  <si>
    <t>Realizar la gestión pertinente para documentar los activos de información y tener el inventario actualizado</t>
  </si>
  <si>
    <t>Oficina de sistemas y Oficina TIC</t>
  </si>
  <si>
    <t>Indice de Información Clasificada y Reservada</t>
  </si>
  <si>
    <t xml:space="preserve">Obtener un documento con el inventario de la información pública generada, obtenida, adquirida o controlada por la entidad, que ha sido calificada como clasificada o reservada. El índice incluirá la fundamentación constitucional o legal de la clasificación o la reserva </t>
  </si>
  <si>
    <t>Adecuar los medios electrónicos para permitir accesibilidad a población en situación de discapacidad</t>
  </si>
  <si>
    <t>Número de solicitudes recibidas</t>
  </si>
  <si>
    <t>Ventanilla única y Oficina TIC</t>
  </si>
  <si>
    <t>Generar un informe mensual con el número y la clasificación de las solicitudes radicadas tanto en ventanilla única, por el correo electrónico habilitado para esta labor o por la página web de la entidad que permita conocer el número de solicitudes recibidas</t>
  </si>
  <si>
    <t>Tiempo de respuesta a cada solicitud</t>
  </si>
  <si>
    <t xml:space="preserve">Generar un informe mensual con el tiempo de respuesta a las solicitudes radicadas tanto en ventanilla única, por el correo electrónico habilitado para esta labor o por la página web de la entidad </t>
  </si>
  <si>
    <t>Número de solicitudes que se les negó acceso a la información</t>
  </si>
  <si>
    <t>Instalación de software que permitirá la atención a  las personas en situación de discapacidad
Capacitación a los funcionarios encargados de atender público en el manejo del software instalado</t>
  </si>
  <si>
    <t xml:space="preserve"> Oficina de las TICS                     </t>
  </si>
  <si>
    <t xml:space="preserve">Ventanilla Única y Oficina TIC                    </t>
  </si>
  <si>
    <t xml:space="preserve">Secretaría General y Oficina TIC                     </t>
  </si>
  <si>
    <t>Subcomponente 3
Talento Humano</t>
  </si>
  <si>
    <t>Encuestas de calificación de atención para analizarlas y determinar la percepción de los ciudadanos con la atención recibida</t>
  </si>
  <si>
    <t>Subcomponente 4
Normativo y procedimental</t>
  </si>
  <si>
    <t xml:space="preserve">Ventanilla Única                  </t>
  </si>
  <si>
    <t>Caracterizar a los ciudadanos-usuarios-grupos de interés y revisar la pertinencia de la oferta, canales, mecanismos de información y comunicación empleados por la entidad</t>
  </si>
  <si>
    <t>Documento de caracterización de usuarios aprobado por acto administrativo</t>
  </si>
  <si>
    <t>Secretaría General y ventanilla única</t>
  </si>
  <si>
    <t>Gestionar ante las entidades competentes la inclusión de los trámites en línea</t>
  </si>
  <si>
    <t>1. Realizar mesas de trabajo para analizar los pasos de los trámites
2. Realizar los trámites correspondientes para la implementación de los trámites en línea 
3, Asignar una persona en la entrada de la Dirección que se encargue de  suministrar información del trámite a los visitantes</t>
  </si>
  <si>
    <t>Actas de reunión
Listados de asistencia
Registro de visitantes asesorados</t>
  </si>
  <si>
    <t xml:space="preserve">1. Número de trámites incluidos en línea
2. Cantidad de visitantes asesorados </t>
  </si>
  <si>
    <t>Gestionar ante las entidades competentes para estudiar la posibilidad de la expedición de ceritificados en línea</t>
  </si>
  <si>
    <t>1. Realizar mesas de trabajo para analizar las probabilidades</t>
  </si>
  <si>
    <t xml:space="preserve">Actas de reunión
Listados de asistencia
</t>
  </si>
  <si>
    <t>Agosto y  Diciembre</t>
  </si>
  <si>
    <t>Resultado de la propuesta</t>
  </si>
  <si>
    <t>Establecer un sistema de turnos que permita radicar las peticiones de acuerdo al orden de llegada, siempre teniendo en cuentas las excepciones legales</t>
  </si>
  <si>
    <t>Secretaria General</t>
  </si>
  <si>
    <t>Entrega de ayudas humanitarias en caso de que ocurra una emergencia de origen natural o antropogenico</t>
  </si>
  <si>
    <t>Perdida de la Transparecia, 
y desvio de las ayudas</t>
  </si>
  <si>
    <t xml:space="preserve">1. incumplimiento con los damnificados.
2. Perdida de la credibilidad en la imagen institucional
3. Posibles sanciones de los entes de control </t>
  </si>
  <si>
    <t xml:space="preserve">Preventivo/Revision de documentacion requerida a los damnificados </t>
  </si>
  <si>
    <t>Todas las ayudas entregadas deben registrarse en una matriz con todos los datos y requisitos solicitados.</t>
  </si>
  <si>
    <t>Registro y control de ayudas</t>
  </si>
  <si>
    <t>Solicitar y revisar la matriz de entrega de ayudas humanitarias siempre y cuando se presente la emergencia</t>
  </si>
  <si>
    <t xml:space="preserve">Secretario de Despacho y Lider del Subproceso de manejo </t>
  </si>
  <si>
    <t>N° de ayudas humanitarias entregadas</t>
  </si>
  <si>
    <t xml:space="preserve">Desvio de visitas tecnicas según cronograma.  Favorecimiento e intereses
particulares y/o terceros
</t>
  </si>
  <si>
    <t xml:space="preserve">Solicitar y Verificar el cronograma de informes asignados y aleatoriamente solicitar un informe revisado. </t>
  </si>
  <si>
    <t xml:space="preserve">Solicitar la matriz de control de los eventos masivos certificados  y Revisar aleatoriamente los requisitos entregados por un evento </t>
  </si>
  <si>
    <t>ACTIVIDADES</t>
  </si>
  <si>
    <t>META/PRODUCTO</t>
  </si>
  <si>
    <t>CUATRIMESTRE</t>
  </si>
  <si>
    <t>FECHA</t>
  </si>
  <si>
    <t>DEPENDENCIA RESPONSABLE</t>
  </si>
  <si>
    <t>Inicio</t>
  </si>
  <si>
    <t>Fin</t>
  </si>
  <si>
    <t xml:space="preserve">Caracterizar  los grupos de valor </t>
  </si>
  <si>
    <t>x</t>
  </si>
  <si>
    <t>COMPONENTE 3</t>
  </si>
  <si>
    <t>RENDICION DE CUENTAS</t>
  </si>
  <si>
    <t>ELEMENTOS</t>
  </si>
  <si>
    <t>ETAPAS DE LA RENDICIÓN DE CUENTAS</t>
  </si>
  <si>
    <t>Aprestamiento</t>
  </si>
  <si>
    <t>Diseño</t>
  </si>
  <si>
    <t>Preparación</t>
  </si>
  <si>
    <t>Ejecución</t>
  </si>
  <si>
    <t>Seguimiento y Evaluación</t>
  </si>
  <si>
    <t>INFORMACIÓN</t>
  </si>
  <si>
    <t>X</t>
  </si>
  <si>
    <t xml:space="preserve">
"Documento de  caracterización que identifique:
1)  Las principales demandas, necesidades o preferencias de información por parte de los grupos de valor en el marco de la gestión institucional. 
2)Los canales  de publicación y difusión de información consultada por los grupos de valor
</t>
  </si>
  <si>
    <t>Conformar y capacitar un equipo de trabajo que lidere el proceso de planeación  e implementación de los ejercicios de rendición de cuentas (involucrando direcciones misionales y dependencias de apoyo)</t>
  </si>
  <si>
    <t xml:space="preserve">Acciones de capacitación para la generación y producción de información que incluya:
1. Gestión y producción de información institucional asociada a los Objetivos de Desarrollo Sostenible ODS y Derecho Humanos DDHH.
2. Lenguaje Claro
</t>
  </si>
  <si>
    <t>Asociar las metas y actividades formuladas en la planeación institucional de la vigencia  2019 con los derechos y los objetivos de desarrollo sostenible  que se están garantizando a través de la gestión institucional.</t>
  </si>
  <si>
    <t xml:space="preserve">Priorizar los temas de interés que los grupos de valor tienen sobre la gestión de las metas del plan institucional, para priorizar la información que se producirá de manera permanente. Lo anterior, a partir de los resultados de la caracterización o cualquier otro mecanismo. </t>
  </si>
  <si>
    <t>Temas de interés de los grupos de valor que se priorizarán en los ejercicios de rendición de cuentas</t>
  </si>
  <si>
    <t xml:space="preserve">Definir el procedimiento de adecuación, producción  y divulgación de  la información  atendiendo a los requerimientos de cada espacio de diálogo definido en el cronograma. </t>
  </si>
  <si>
    <t xml:space="preserve">Documento con roles y responsables del procedimiento de adecuación, producción  y divulgación de información por cada espacio de diálogo. </t>
  </si>
  <si>
    <t xml:space="preserve">Producir la información sobre la gestión (presupuesto, contratación, etc.), sobre  los resultados y sobre el avance en la garantía de derechos sobre los temas de interés priorizados por los grupos de valor de acuerdo con cada uno de los espacios de diálogo establecidos en el cronograma. </t>
  </si>
  <si>
    <t xml:space="preserve">Producir la información para cada espacio de acuerdo a los temas de interés priorizados </t>
  </si>
  <si>
    <t>Producir la información sobre la gestión global o general de la entidad (presupuesto, contratación, etc.), sobre los resultados y sobre el avance en la garantía de derechos, que se presentará en los espacios de diálogo definidos en el cronograma.</t>
  </si>
  <si>
    <t>Producir la información (incluyendo el resultado de los espacios de participación desarrollados)</t>
  </si>
  <si>
    <t>DIÁLOGO</t>
  </si>
  <si>
    <t>Diseñar y divulgar el  cronograma que identifica y define los espacios de diálogo presenciales (mesas de trabajo, foros, reuniones, etc.), y  virtuales complementarios (chat, videoconferencias, etc.), , que se emplearán para rendir cuentas: 1) Sobre los temas de interés priorizados, y 2) Sobre la gestión general de la entidad.</t>
  </si>
  <si>
    <t xml:space="preserve">Cronograma publicado que defina los espacios de diálogo presenciales y virtuales de rendición de cuentas (tanto generales como específicos por tema de interés priorizado) . En el caso de los temas de interés priorizados asociarlo a temáticas  y a grupos de valor por cada espacio. </t>
  </si>
  <si>
    <t xml:space="preserve">
Definir el procedimiento interno para implementar la ruta (antes, durante y después) a seguir para el desarrollo de los espacios de diálogo en la rendición de cuentas.</t>
  </si>
  <si>
    <t xml:space="preserve">
Documento con la definición de: 
ANTES
- Forma en que se convocará o promocionará la participación de los grupos de valor atendiendo a la claridad y alcance del objetivo de cada espacio de rendición de cuentas.
- Procedimiento de adecuación, producción  y divulgación de  la información  que contextualizará el diálogo y  el alcance de cada espacio de diálogo definido en el cronograma. 
- Definición del paso a paso por cada espacio de diálogo.
-  Roles y responsables para implementar los espacios de diálogo.
DURANTE
- Reglas de juego que garanticen la participación de los grupos de valor y el cumplimiento del objetivo de cada espacio de diálogo en la rendición de cuentas.
- Forma como se documentarán los resultados del espacio de rendición de cuentas. (incluye procesos de evaluación de la ciudadanía) 
DESPÚES
- Forma como se informarán los resultados de los compromisos adquiridos con los  asistentes para el seguimiento y control ciudadano. </t>
  </si>
  <si>
    <t>RESPONSABILIDAD</t>
  </si>
  <si>
    <t xml:space="preserve">Realizar acciones de capacitación, con los grupos de valor identificados, para la preparación previa a los espacios de diálogo definidos en el cronograma.  </t>
  </si>
  <si>
    <t>Acciones de capacitación a los grupos de valor realizadas</t>
  </si>
  <si>
    <t>Definir un esquema de seguimiento al cumplimiento de los compromisos adquiridos.</t>
  </si>
  <si>
    <t>Documento con procedimiento, roles y responsables del seguimiento al cumplimiento de los compromisos adquiridos en los espacios de diálogo.</t>
  </si>
  <si>
    <t xml:space="preserve">Producir y divulgar la información sobre el avance en los compromisos adquiridos en los espacios de diálogo y las acciones de mejoramiento en la gestión de la entidad (Planes de mejora) con base la ruta previamente definida para desarrollar los espacios de diálogo </t>
  </si>
  <si>
    <t xml:space="preserve">Producir información </t>
  </si>
  <si>
    <t xml:space="preserve">Analizar la implementación de la estrategia de rendición de cuentas, y el resultado de los espacios de diálogo desarrollados, con base en la consolidación de los formatos internos de reporte aportados por las áreas misionales y de apoyo, para identificar:
A. La estrategia .
B. El resultado de los espacios que como mínimo contemple:
1. Número de espacios de participación adelantados 
2. Grupos de valor involucrados.
3.Metas institucionales priorizadas sobre las que se rindió cuentas
4. Evaluación y recomendaciones de cada espacio de rendición de cuentas
5. Estado actual de los compromisos asumidos de cara a la ciudadanía.
6. Nivel de cumplimiento de las actividades establecidas en toda la estrategia de rendición de cuentas.
</t>
  </si>
  <si>
    <t>Documento de evaluación de los resultados de implementación de la estrategia y de los espacios de rendición de cuentas desarrollados.</t>
  </si>
  <si>
    <t>Analizar las recomendaciones realizadas por los órganos de control frente a los informes de rendición de cuentas y establecer correctivos que optimicen la gestión y faciliten el cumplimiento de las metas del plan  institucional.</t>
  </si>
  <si>
    <t>Plan de mejoramiento que se verá reflejado en el siguiente espacio y/o en la implementación de la estrategia para la siguiente vigencia</t>
  </si>
  <si>
    <t>Evaluar y verificar, por parte de la oficina de control interno, el cumplimiento de la estrategia de  rendición de cuentas incluyendo la eficacia y pertinencia de los mecanismos de participación ciudadana establecidos en el cronograma.</t>
  </si>
  <si>
    <t>Informe cuatrimestral de evaluación de los resultados de implementación de la estrategia.</t>
  </si>
  <si>
    <t>Departamento de Planeación Municipal
Oficina de Prensa</t>
  </si>
  <si>
    <t xml:space="preserve">Asociar Plan Institucional con cumplimiento de Objetivos de Desarrollo Sostenible y garantía de derechos. </t>
  </si>
  <si>
    <t>Estandarizar   formatos  internos de reporte de  las actividades de rendición de cuentas que se realizarán en toda la entidad.</t>
  </si>
  <si>
    <t>Departamento de Planeación Municipal
Oficina de Control Interno de Gestión</t>
  </si>
  <si>
    <t>Socializar con los ciudadanos y grupos de interés identificados la estrategia de rendición de cuentas</t>
  </si>
  <si>
    <t>Celebrar una reunión con los ciudadanos y grupos de interés</t>
  </si>
  <si>
    <t>Cada dependencia</t>
  </si>
  <si>
    <t>Secretaria General
Departamento de Planeación Municipal
Oficina de Control Interno de Gestión</t>
  </si>
  <si>
    <t>Dependencias involucradas</t>
  </si>
  <si>
    <t>Conformar el equipo de trabajo responsable de producir la información para el proceso de rendición de cuentas</t>
  </si>
  <si>
    <t>Designar el equipo de trabajo responsable de producir la información para el proceso de rendición de cuentas</t>
  </si>
  <si>
    <t>Oficina de prensa</t>
  </si>
  <si>
    <t>Todas las dependecias</t>
  </si>
  <si>
    <t>Definir los canales para publicar y divulgar, de manera permanente, la información de las temáticas de rendición de cuentas.</t>
  </si>
  <si>
    <t>1. Tener en cuenta la identificación de los canales idóneos según los grupos de valor.
2. Qué información contenida en los informes pueden ser insumo para desarrollar piezas comunicativas tales como: boletines, notas, infografías, noticias, cuñas radiales, etc.</t>
  </si>
  <si>
    <t>Equipo Técnico de Rendición de Cuentas</t>
  </si>
  <si>
    <t>Definir el componente de comunicaciones para la estrategia de rendición de cuentas</t>
  </si>
  <si>
    <t>Diseñar la estrategia de comunicaciones e incluirla dentro de la estrategia de Rendición de Cuentas</t>
  </si>
  <si>
    <t>Oficina de Prensa</t>
  </si>
  <si>
    <t>Oficina de Control Interno de Gestión</t>
  </si>
  <si>
    <t>Oficina TIC y
Oficina de Prensa</t>
  </si>
  <si>
    <t>Actualizar la página web de la entidad con la información preparada y
Actualizar los canales de comunicación diferentes a la página web, con la información preparada por la entidad</t>
  </si>
  <si>
    <t>1. Actualizar la página web con la información resultante de los ejercicios de diálogo y de renición de cuentas
2.  Actualizar los canales de comunicación (redes sociales)</t>
  </si>
  <si>
    <t>Estandarizar formato que como mínimo contenga: -Actividades realizadas
-Grupos de valor involucrados
-Temas y/o metas institucionales asociadas a las actividades realizadas de rendición de cuentas
- Observaciones, propuestas y recomendaciones  de los grupos de valor. 
- Resultado de la participación 
- Compromisos adquiridos de cara a la ciudadanía.</t>
  </si>
  <si>
    <t xml:space="preserve">Implemetar el formato  interno de reporte de  las actividades de rendición de cuentas que se realizarán en toda la entidad que como mínimo contenga: 
-Actividades realizadas
-Grupos de valor involucrados
-Temas y/o metas institucionales asociadas a las actividades realizadas de rendición de cuentas
- Observaciones, propuestas y recomendaciones  de los grupos de valor. 
- Resultado de la participación 
- Compromisos adquiridos de cara a la ciudadanía. 
</t>
  </si>
  <si>
    <t>Noviembre de 2019</t>
  </si>
  <si>
    <t>Febrero de 2019 a Diciembre de 2019</t>
  </si>
  <si>
    <t xml:space="preserve"> Diciembre de 2019</t>
  </si>
  <si>
    <t>Junio de 2019</t>
  </si>
  <si>
    <t>Diciembre de 2019</t>
  </si>
  <si>
    <t>Agosto de 2019</t>
  </si>
  <si>
    <t>Abril
Agosto y
Diciembre de 2019</t>
  </si>
  <si>
    <t>2do semestre de 2019</t>
  </si>
  <si>
    <t>De marzo a  Diciembre de 2019</t>
  </si>
  <si>
    <t>trimestral (febrero a mayo), (junio a agosto), (septiembre a diciembre) de 2019</t>
  </si>
  <si>
    <t xml:space="preserve">Material de análisis de resultados como formato interno de reporte de  las actividades de rendición de cuentas </t>
  </si>
  <si>
    <t>Oficina de Planeación
Oficina de Control Interno de Gestión</t>
  </si>
  <si>
    <t xml:space="preserve">
Oficina de Control Interno de Gestión</t>
  </si>
  <si>
    <t>Caracterización usuarios y medición de percepción</t>
  </si>
  <si>
    <t>Determinar, recopilar y analizar los datos sobre la percepción del cliente o usuario, con respecto a los productos o servicios ofrecidos y si estos cumplen sus expectativas</t>
  </si>
  <si>
    <t xml:space="preserve">Oficina de prensa
</t>
  </si>
  <si>
    <t>Habilitar el espacio de Servicio al Ciudadano que será el encargado de dar orientación sobre los trámites y servicios de la entidad</t>
  </si>
  <si>
    <t xml:space="preserve">Establecer mecanismos de comunicación directa entre los ciudadanos y la entidad </t>
  </si>
  <si>
    <t xml:space="preserve">Secretaría General </t>
  </si>
  <si>
    <t>Modificar la Resolución 248 del 8 de Mayo de 2017 o en su defecto el estudio para la modificación o creación de nuevo acto administrativo para la conformación de un grupo interno de Ventanilla Única, manejo de PQRS y atención al ciudadano</t>
  </si>
  <si>
    <t>Garantizar la calidad y cordialidad en el servicio</t>
  </si>
  <si>
    <t>Implementar protocolos de servicio al ciudadano</t>
  </si>
  <si>
    <t>Secretaría General 
Oficina de Talento Humano</t>
  </si>
  <si>
    <t>Septiembre de 2019</t>
  </si>
  <si>
    <t>4.5</t>
  </si>
  <si>
    <t>Control</t>
  </si>
  <si>
    <t>Realizar un informe semestral sobre el cumplimiento de las obligaciones legales por parte de la dependencia de servicio al ciudadano frente a la prestación del servicio al ciudadano</t>
  </si>
  <si>
    <t>Junio y Diciembre de 2019</t>
  </si>
  <si>
    <t>Incluir en sus informes de peticiones, quejas, reclamos, sugerencias y denuncias, los siguientes elementos de análisis:
 - Recomendaciones de la entidad sobre los trámites y servicios con mayor número de quejas y reclamos
- Recomendaciones de los particulares dirigidas a mejorar el servicio que preste la entidad
- Recomendaciones de los particulares dirigidas a incentivar la participación en la gestión pública
- Recomendaciones de los particulares dirigidas a racionalizar el empleo de los recursos disponibles</t>
  </si>
  <si>
    <t>Contar con un formulario en su página Web para la recepción de peticiones, quejas, reclamos y denuncias</t>
  </si>
  <si>
    <t>2.6</t>
  </si>
  <si>
    <t>PQRSD virtuales</t>
  </si>
  <si>
    <t xml:space="preserve">Oficina TIC                     </t>
  </si>
  <si>
    <t>Los funcionarios de la entidad ofrecen un servicio amable y cálido a los ciudadanos, dando respuesta efectiva a sus requerimientos</t>
  </si>
  <si>
    <t>Capacitar a los funcionarios en Atención al Ciuddano</t>
  </si>
  <si>
    <t>Talento Humano</t>
  </si>
  <si>
    <t>Junio de 2019
Agosto de 2019</t>
  </si>
  <si>
    <t>1.6</t>
  </si>
  <si>
    <t>Reforzar el significado que tiene para los servidores el ejercicio de la función pública y su responsabilidad con la ciudadanía</t>
  </si>
  <si>
    <t xml:space="preserve"> Implementado estrategias pedagógicas y comunicativas</t>
  </si>
  <si>
    <t>Secretaria de Desarrollo Social
Oficina TIC</t>
  </si>
  <si>
    <t xml:space="preserve">
Talento Humano
Banco del progreso
Departamento de Planeación Municipal</t>
  </si>
  <si>
    <t>Actualizar SIMAD a SIMAD 5. Sistema de Gestión Documental</t>
  </si>
  <si>
    <t>Abril  de 2019</t>
  </si>
  <si>
    <t>Febrero de 2019 a Abril de 2019</t>
  </si>
  <si>
    <t xml:space="preserve">Secretaría General, Ventanilla Única y Oficina TIC
Oficina de prensa                     </t>
  </si>
  <si>
    <r>
      <rPr>
        <sz val="11"/>
        <rFont val="Arial"/>
        <family val="2"/>
      </rPr>
      <t>*</t>
    </r>
    <r>
      <rPr>
        <sz val="11"/>
        <color rgb="FFFF0000"/>
        <rFont val="Arial"/>
        <family val="2"/>
      </rPr>
      <t xml:space="preserve"> </t>
    </r>
    <r>
      <rPr>
        <sz val="11"/>
        <rFont val="Arial"/>
        <family val="2"/>
      </rPr>
      <t>Promocionar</t>
    </r>
    <r>
      <rPr>
        <sz val="11"/>
        <color theme="1"/>
        <rFont val="Arial"/>
        <family val="2"/>
      </rPr>
      <t xml:space="preserve"> el uso correo electrónico contactenos@cucuta-nortedesantander.gov.co a traves de las redes sociales institucionales                         
</t>
    </r>
    <r>
      <rPr>
        <sz val="11"/>
        <rFont val="Arial"/>
        <family val="2"/>
      </rPr>
      <t>*</t>
    </r>
    <r>
      <rPr>
        <sz val="11"/>
        <color theme="1"/>
        <rFont val="Arial"/>
        <family val="2"/>
      </rPr>
      <t xml:space="preserve"> Hacer seguimiento al uso del software que permitirá la atención a  las personas en situación de discapacidad  
* Capacitación a los funcionarios encargados de atender público en el manejo del software instalado</t>
    </r>
  </si>
  <si>
    <r>
      <rPr>
        <sz val="11"/>
        <rFont val="Arial"/>
        <family val="2"/>
      </rPr>
      <t>*</t>
    </r>
    <r>
      <rPr>
        <sz val="11"/>
        <color theme="1"/>
        <rFont val="Arial"/>
        <family val="2"/>
      </rPr>
      <t xml:space="preserve"> Hacer seguimiento a los PQRSD enrutados a la dependencias correspondiente con el fin de alertar los vencimientos de los términos de respuesta.                                </t>
    </r>
    <r>
      <rPr>
        <sz val="11"/>
        <rFont val="Arial"/>
        <family val="2"/>
      </rPr>
      <t>*</t>
    </r>
    <r>
      <rPr>
        <sz val="11"/>
        <color theme="1"/>
        <rFont val="Arial"/>
        <family val="2"/>
      </rPr>
      <t xml:space="preserve"> Capacitar a los funcionarios encargados de la atención del correo contactenos</t>
    </r>
  </si>
  <si>
    <t>* Implementar una ruta de manejo a los PQRSD tanto presenciales como virtuales.                                        * Promocionar el uso de los canales electrónicos para la realización de los trámites disponibles en línea en la página web a traves de las redes sociales institucionales facebook y twiter                         * Actualizar el canal en la web de preguntas frecuentes</t>
  </si>
  <si>
    <t xml:space="preserve">1. El Supervisor debe verificar el cumplimiento del pago de los aportes en seguridad social S.S.S.S. Y P.                                                                                                                                                     2. El supervisor debe Utilizar los mecanismos  de seguimiento para verificar  el aporte a seguridad social Integral de las personas independientes, en calidad de contratistas.  </t>
  </si>
  <si>
    <t xml:space="preserve">1. Base de datos del SIGEP. 2. Hoja de Ruta en cada contrato                                                                            </t>
  </si>
  <si>
    <t>Abril, Agosto y Diciembre de 2019</t>
  </si>
  <si>
    <t xml:space="preserve">Secretaría General se apoya en el/la contratista del Area de Sistemas cumpliendo dentro de sus obligaciones contractuales: Manejo de la plataforma del SIGEP con el rol de contratación de personal de la Alcaldía de San José de Cúcuta.
</t>
  </si>
  <si>
    <t>Deficiencia en el proceso de evaluación y adjudicación del contrato, toda vez que no se cumplió con lo establecido en los estudios previos en cuanto a los requsitos de estudio y experiencia, normados en el Decreto 785 de 2005  y en el Manual de Funciones vigente par ala Alcaldía titpificado en el Decreto 071 de 2006</t>
  </si>
  <si>
    <t>Manipulación de la información para el deterioro de la imagen de la Administración(Alcalde-Secretarios de Despacho)</t>
  </si>
  <si>
    <t xml:space="preserve">Disminución de la imagen favorable del Alcalde como de su Administración, perjuicio para algún Secretario, oficina y entidad independiente, demandas o tutelas sobre el uso inadecuado de la información que logre filtrarse a otras fuentes o externas. </t>
  </si>
  <si>
    <t>Deficiencias del manejo documental y de archivo. No se realizan backups y no contar con un archivo fisico de periodicos</t>
  </si>
  <si>
    <t>30/01/2019 al 31/012/2019</t>
  </si>
  <si>
    <t>Concentración de información  de determinados procesos o actividades en una sola persona y/o  manejo de intereses personales o subjetivos en la misma.</t>
  </si>
  <si>
    <t xml:space="preserve">Ocultamiento,  manipulación y/o alteración de la información suministrada por los procesos y dependencias en las auditorías  de control. </t>
  </si>
  <si>
    <t>Resultados  de las auditorias no estén ajustados a la realidad</t>
  </si>
  <si>
    <t>Fomentar permanentemente la cultura del Autocontrol en  todos los subprocesos de la entidad,  publicacar los resultados de las aditorias  internas en la página web de la entidad</t>
  </si>
  <si>
    <t>Circulares, oficios</t>
  </si>
  <si>
    <t>Revisión y aprobación del Informe de Auditoria, antes del envio al secretario auditado por parte del Jefe de la Oficina</t>
  </si>
  <si>
    <t>Lideres de los subprocesos  de la entidad, Lider de la Oficina de Control Interno de Gestión.</t>
  </si>
  <si>
    <t xml:space="preserve">Número de funcionarios por capacitar/ número funcionarios capacitados en el año.  </t>
  </si>
  <si>
    <t>Listado de Asistencia, Memorando de Adutirías, Acta de apertura y Cierre, Papeles de trabajo del Auditor, Lista de Verificación,  informe de  auditoria</t>
  </si>
  <si>
    <t>Formatos para las auditorias</t>
  </si>
  <si>
    <t>Obtensiòn de un  software</t>
  </si>
  <si>
    <t xml:space="preserve">Exigencia de dineros y dádivas a cambio de   conceptos sanitarios favorables. </t>
  </si>
  <si>
    <t>Se tiene estandarizado un procedimiento para la expedición del concepto sanitario.</t>
  </si>
  <si>
    <t>01/01/2019
31/12/2019</t>
  </si>
  <si>
    <t>Diseño e implementación de controles para elaborar Fichas con Información Fidedigna.         Definir y proyectar un manual de Conducta para Encuestadores</t>
  </si>
  <si>
    <t xml:space="preserve"> 31-Mar-2019   30- Jun- 2019 29- Sep -2019 29- Dic- 2019</t>
  </si>
  <si>
    <t>Inducción y socialización a los funcionarios y contratistas con el fin de familiarizarse con la Seguridad informatica del departamento.     
Definición de politicas tecnológicas de información y comunicación TIC.
Restricción y designación permanente de un funcionario para el acceso y  alimentación del banco de datos de la población vulnerable.       Ajustar y actualizar subprocesos  segun la oferta y objetivo de la entidad.</t>
  </si>
  <si>
    <t>Bimensual</t>
  </si>
  <si>
    <t>Abril a Junio, Julio a Septiembre y Octubre a Diciembre de 2019</t>
  </si>
  <si>
    <t xml:space="preserve">Se presenten sobornos y/o coimas de población hacia funcionarios y/o contratistas para beneficiarlos con los proyectos o programas de la secretaría, para ser elegidos como proveedores o prestadores de servicios en la secretaria de posconflicto </t>
  </si>
  <si>
    <t xml:space="preserve">1, Implementar el cumplimiento del Manual de Contratación. 2, tener una evaluación del cumplimiento de los contratistas proveedores de bienes y servicios de la vigencia anterior. </t>
  </si>
  <si>
    <t>1, jornada pedagogica sobre el manual de contratatación. 2 Mesa de trabajo del Comité de Contratación para la  evaluación del cumplimiento contractual por parte de los proveedores de bienes y sevicios contratados por la Secretararia durante la vigencia 2018</t>
  </si>
  <si>
    <t>Listado de asistencias de funcionarios a la jornada de capacitación sobre manual de Contratación y registros fotográficos de la jornada. 2 Acta e Mesa de Trabajo de Evaluación de evaluación del cumplimiento contractual  de la vigencia 2018.</t>
  </si>
  <si>
    <t>Ene - Jun /  Jul - Dic</t>
  </si>
  <si>
    <t>Se revisaran Listado de asistencias de funcionarios a la jornada de capacitación sobre manual de Contratación y registros fotográficos de la jornada. 2 se revisaran los compromisos adquiridos mediante las Actas de las Mesas de Trabajo de Evaluación del cumplimiento contractual  de la vigencia 2019.</t>
  </si>
  <si>
    <t>Secretaria de Despacho y Equipo Asignado</t>
  </si>
  <si>
    <t>Número de capacitaciones y mesas de trabajo programadas  / Número capacitaciones y mesas de trabajo realizadas</t>
  </si>
  <si>
    <t xml:space="preserve">Número de caracterizaciones realizadas por la Secretaria / Número de caracterizaciones supervisadas por el Equipo Asignado </t>
  </si>
  <si>
    <t>30/06/ 2019 - 15/12/2019</t>
  </si>
  <si>
    <t>28/04/2019  31/08/2019  29/12/2019</t>
  </si>
  <si>
    <t>1. Sanciones disciplinarias y penales</t>
  </si>
  <si>
    <t xml:space="preserve">Presentacion de inconsistencias, daños y peligros en el montaje y desarrollo de un evento masivo por no cumplir con los requisitos de solicitados por la secretaria </t>
  </si>
  <si>
    <t>Que todos los contratos de Obras y OPS tengan todas las etapas del proceso contractual y sean publicados en el SECOP</t>
  </si>
  <si>
    <t xml:space="preserve">Solicitar y revisar  el   consolidado del SECOP todos los contratos celebrados por la secretaria </t>
  </si>
  <si>
    <t>Solicitar mensualmente  al coordinador del equipo tecnico el cosolidado de informes designados, revisados y aprobados.</t>
  </si>
  <si>
    <t xml:space="preserve"> Formato de cronograma de asignacion y entrega de informes</t>
  </si>
  <si>
    <t xml:space="preserve">N° de informes designados / N° de informes revisados </t>
  </si>
  <si>
    <t>Abril, Agosto, Diciembre 2019</t>
  </si>
  <si>
    <t>abril, agosto y diciembre de 2019</t>
  </si>
  <si>
    <t>Trimestre Enero-Marzo 2019</t>
  </si>
  <si>
    <t xml:space="preserve">Enero a Mayo </t>
  </si>
  <si>
    <t>Enero a Mayo</t>
  </si>
  <si>
    <t>JORGE OMAR GANDOLFO BARRETO</t>
  </si>
  <si>
    <t>ALCALDÍA DE SAN JOSÉ DE CÚCUTA</t>
  </si>
  <si>
    <t>2019</t>
  </si>
  <si>
    <t>Justificación</t>
  </si>
  <si>
    <t>Respuesta y/o notificación electrónica</t>
  </si>
  <si>
    <t>28/02/2019</t>
  </si>
  <si>
    <t>31/12/2019</t>
  </si>
  <si>
    <t xml:space="preserve"> </t>
  </si>
  <si>
    <t>27940</t>
  </si>
  <si>
    <t>Permiso para espectáculos públicos diferentes a las artes escénicas</t>
  </si>
  <si>
    <t>Actualmente en una etapa formativa, donde se estan haciendo pruebas con el Ministerio de Cultura y se está realizando el proceso de las dos formas, manual y virtual con los productores mientras aprenden y se adaptan a la plataforma</t>
  </si>
  <si>
    <t>Todo el trámite se haría virtualmente. Los productores al solicitar el permiso para realizar el espectáculo público de artes escénicas, ingresan a la plataforma y hacen la solicitud. LA misma plataforma se encarga de enviar alertas a las diferentes Secretarías que intervienen en el proceso de la expedicón de permiso quienes deben gestionar el trámite internamente, sin necesidad de que el productor se acerque a las oficinas, a menos de que se deba realizar un pago</t>
  </si>
  <si>
    <t>Los productores ya no tendrian que estar en las dependencias solicitando los trámites, ya que todo se haría a través de la plataforma que tiene dispuesta el Ministerio de Cultura</t>
  </si>
  <si>
    <t>Trámite total en línea</t>
  </si>
  <si>
    <t>01/04/2019</t>
  </si>
  <si>
    <t>Secretaría de Cultura y Turismo Municipal</t>
  </si>
  <si>
    <t>SUBSECRETARIA DE COBRO COACTIVO Y RECUPERACIÓN DE CARTERA</t>
  </si>
  <si>
    <t>SUBSECRETARIA DE RENTAS E IMPUESTOS</t>
  </si>
  <si>
    <t>SUBSECRETARIA DE GESTIÓN FINANCIERA</t>
  </si>
  <si>
    <t>Desarrollar y aplicar una hoja de ruta para que los supervisores, verifiquen paso a paso el proceso.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</si>
</sst>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C0A]d\-mmm\-yy;@"/>
  </numFmts>
  <fonts count="44">
    <font>
      <sz val="11"/>
      <color theme="1"/>
      <name val="Calibri"/>
      <family val="2"/>
      <scheme val="minor"/>
    </font>
    <font>
      <b/>
      <sz val="11"/>
      <name val="Arial"/>
      <family val="2"/>
    </font>
    <font>
      <sz val="11"/>
      <name val="Arial"/>
      <family val="2"/>
    </font>
    <font>
      <sz val="11"/>
      <color theme="1"/>
      <name val="Arial"/>
      <family val="2"/>
    </font>
    <font>
      <sz val="10"/>
      <color theme="1"/>
      <name val="Arial"/>
      <family val="2"/>
    </font>
    <font>
      <b/>
      <sz val="11"/>
      <color theme="1"/>
      <name val="Arial"/>
      <family val="2"/>
    </font>
    <font>
      <b/>
      <i/>
      <sz val="11"/>
      <color theme="1"/>
      <name val="Arial"/>
      <family val="2"/>
    </font>
    <font>
      <sz val="9"/>
      <name val="Arial"/>
      <family val="2"/>
    </font>
    <font>
      <b/>
      <sz val="10"/>
      <color theme="1"/>
      <name val="Calibri"/>
      <family val="2"/>
      <scheme val="minor"/>
    </font>
    <font>
      <b/>
      <sz val="9"/>
      <color indexed="81"/>
      <name val="Tahoma"/>
      <family val="2"/>
    </font>
    <font>
      <sz val="9"/>
      <color theme="1"/>
      <name val="Arial"/>
      <family val="2"/>
    </font>
    <font>
      <b/>
      <sz val="9"/>
      <color theme="1"/>
      <name val="Arial"/>
      <family val="2"/>
    </font>
    <font>
      <b/>
      <sz val="14"/>
      <color theme="1"/>
      <name val="Arial"/>
      <family val="2"/>
    </font>
    <font>
      <b/>
      <sz val="11"/>
      <color theme="1"/>
      <name val="Calibri"/>
      <family val="2"/>
      <scheme val="minor"/>
    </font>
    <font>
      <sz val="11"/>
      <color rgb="FFFF0000"/>
      <name val="Arial"/>
      <family val="2"/>
    </font>
    <font>
      <sz val="10"/>
      <color theme="1"/>
      <name val="Calibri"/>
      <family val="2"/>
      <scheme val="minor"/>
    </font>
    <font>
      <b/>
      <i/>
      <sz val="11"/>
      <name val="Arial"/>
      <family val="2"/>
    </font>
    <font>
      <sz val="36"/>
      <name val="Arial"/>
      <family val="2"/>
    </font>
    <font>
      <sz val="48"/>
      <name val="Arial"/>
      <family val="2"/>
    </font>
    <font>
      <sz val="12"/>
      <color theme="1"/>
      <name val="Arial"/>
      <family val="2"/>
    </font>
    <font>
      <sz val="10"/>
      <name val="Arial"/>
      <family val="2"/>
    </font>
    <font>
      <sz val="10"/>
      <name val="Calibri"/>
      <family val="2"/>
      <scheme val="minor"/>
    </font>
    <font>
      <b/>
      <sz val="16"/>
      <color theme="1"/>
      <name val="Calibri"/>
      <family val="2"/>
      <scheme val="minor"/>
    </font>
    <font>
      <b/>
      <sz val="9"/>
      <color theme="1"/>
      <name val="Calibri"/>
      <family val="2"/>
      <scheme val="minor"/>
    </font>
    <font>
      <sz val="10"/>
      <color rgb="FFFF0000"/>
      <name val="Calibri"/>
      <family val="2"/>
      <scheme val="minor"/>
    </font>
    <font>
      <sz val="12"/>
      <color rgb="FF000000"/>
      <name val="Calibri"/>
      <family val="2"/>
    </font>
    <font>
      <sz val="12"/>
      <name val="Arial"/>
      <family val="2"/>
    </font>
    <font>
      <sz val="11"/>
      <name val="Calibri"/>
      <family val="2"/>
      <scheme val="minor"/>
    </font>
    <font>
      <b/>
      <sz val="11"/>
      <color indexed="8"/>
      <name val="Calibri"/>
      <family val="2"/>
    </font>
    <font>
      <b/>
      <sz val="10"/>
      <name val="Arial"/>
      <family val="2"/>
    </font>
    <font>
      <sz val="9"/>
      <color indexed="81"/>
      <name val="Tahoma"/>
      <family val="2"/>
    </font>
    <font>
      <b/>
      <sz val="10"/>
      <color theme="1"/>
      <name val="Arial"/>
      <family val="2"/>
    </font>
    <font>
      <b/>
      <sz val="12"/>
      <color indexed="59"/>
      <name val="SansSerif"/>
    </font>
    <font>
      <sz val="10"/>
      <color indexed="8"/>
      <name val="SansSerif"/>
    </font>
    <font>
      <b/>
      <sz val="12"/>
      <color indexed="8"/>
      <name val="SansSerif"/>
    </font>
    <font>
      <b/>
      <sz val="10"/>
      <color indexed="8"/>
      <name val="SansSerif"/>
    </font>
    <font>
      <b/>
      <i/>
      <sz val="11"/>
      <color theme="1"/>
      <name val="Calibri"/>
      <family val="2"/>
      <scheme val="minor"/>
    </font>
    <font>
      <sz val="12"/>
      <name val="Calibri"/>
      <family val="2"/>
      <scheme val="minor"/>
    </font>
    <font>
      <sz val="11"/>
      <color rgb="FF000000"/>
      <name val="Arial"/>
      <family val="2"/>
    </font>
    <font>
      <b/>
      <sz val="20"/>
      <color theme="1"/>
      <name val="Calibri"/>
      <family val="2"/>
      <scheme val="minor"/>
    </font>
    <font>
      <sz val="22"/>
      <color theme="1"/>
      <name val="Calibri"/>
      <family val="2"/>
      <scheme val="minor"/>
    </font>
    <font>
      <b/>
      <sz val="24"/>
      <color theme="1"/>
      <name val="Calibri"/>
      <family val="2"/>
      <scheme val="minor"/>
    </font>
    <font>
      <sz val="16"/>
      <color theme="1"/>
      <name val="Calibri"/>
      <family val="2"/>
      <scheme val="minor"/>
    </font>
    <font>
      <b/>
      <sz val="10"/>
      <name val="Calibri"/>
      <family val="2"/>
      <scheme val="minor"/>
    </font>
  </fonts>
  <fills count="27">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rgb="FFFF6600"/>
        <bgColor indexed="64"/>
      </patternFill>
    </fill>
    <fill>
      <patternFill patternType="solid">
        <fgColor theme="0"/>
        <bgColor indexed="64"/>
      </patternFill>
    </fill>
    <fill>
      <patternFill patternType="solid">
        <fgColor rgb="FF00B050"/>
        <bgColor indexed="64"/>
      </patternFill>
    </fill>
    <fill>
      <patternFill patternType="solid">
        <fgColor rgb="FFFF0000"/>
        <bgColor indexed="64"/>
      </patternFill>
    </fill>
    <fill>
      <patternFill patternType="solid">
        <fgColor rgb="FFFF572F"/>
        <bgColor indexed="64"/>
      </patternFill>
    </fill>
    <fill>
      <patternFill patternType="solid">
        <fgColor rgb="FFFF781D"/>
        <bgColor indexed="64"/>
      </patternFill>
    </fill>
    <fill>
      <patternFill patternType="solid">
        <fgColor indexed="9"/>
        <bgColor indexed="64"/>
      </patternFill>
    </fill>
    <fill>
      <patternFill patternType="solid">
        <fgColor theme="0"/>
        <bgColor indexed="26"/>
      </patternFill>
    </fill>
    <fill>
      <patternFill patternType="solid">
        <fgColor rgb="FFF4FD7B"/>
        <bgColor indexed="64"/>
      </patternFill>
    </fill>
    <fill>
      <patternFill patternType="solid">
        <fgColor rgb="FFFF1E1E"/>
        <bgColor indexed="64"/>
      </patternFill>
    </fill>
    <fill>
      <patternFill patternType="solid">
        <fgColor theme="5"/>
        <bgColor indexed="64"/>
      </patternFill>
    </fill>
    <fill>
      <patternFill patternType="solid">
        <fgColor rgb="FF00AC00"/>
        <bgColor indexed="64"/>
      </patternFill>
    </fill>
    <fill>
      <patternFill patternType="solid">
        <fgColor theme="4" tint="-0.249977111117893"/>
        <bgColor indexed="64"/>
      </patternFill>
    </fill>
    <fill>
      <patternFill patternType="solid">
        <fgColor theme="7" tint="0.39997558519241921"/>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5" tint="0.59999389629810485"/>
        <bgColor indexed="64"/>
      </patternFill>
    </fill>
    <fill>
      <patternFill patternType="solid">
        <fgColor rgb="FFFFFF28"/>
        <bgColor indexed="64"/>
      </patternFill>
    </fill>
    <fill>
      <patternFill patternType="solid">
        <fgColor theme="6" tint="0.39997558519241921"/>
        <bgColor indexed="64"/>
      </patternFill>
    </fill>
    <fill>
      <patternFill patternType="solid">
        <fgColor rgb="FF92D050"/>
        <bgColor indexed="64"/>
      </patternFill>
    </fill>
    <fill>
      <patternFill patternType="solid">
        <fgColor rgb="FFFFFF37"/>
        <bgColor indexed="64"/>
      </patternFill>
    </fill>
    <fill>
      <patternFill patternType="solid">
        <fgColor rgb="FFFFC000"/>
        <bgColor indexed="64"/>
      </patternFill>
    </fill>
    <fill>
      <patternFill patternType="solid">
        <fgColor rgb="FFFF7111"/>
        <bgColor indexed="64"/>
      </patternFill>
    </fill>
  </fills>
  <borders count="5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thin">
        <color indexed="64"/>
      </top>
      <bottom style="thin">
        <color indexed="64"/>
      </bottom>
      <diagonal/>
    </border>
    <border>
      <left/>
      <right style="thin">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style="thin">
        <color auto="1"/>
      </left>
      <right style="thin">
        <color auto="1"/>
      </right>
      <top style="medium">
        <color auto="1"/>
      </top>
      <bottom/>
      <diagonal/>
    </border>
    <border>
      <left style="thin">
        <color auto="1"/>
      </left>
      <right style="medium">
        <color auto="1"/>
      </right>
      <top style="thin">
        <color auto="1"/>
      </top>
      <bottom/>
      <diagonal/>
    </border>
    <border>
      <left style="medium">
        <color indexed="8"/>
      </left>
      <right style="medium">
        <color indexed="8"/>
      </right>
      <top style="medium">
        <color indexed="8"/>
      </top>
      <bottom style="medium">
        <color indexed="8"/>
      </bottom>
      <diagonal/>
    </border>
    <border>
      <left style="medium">
        <color indexed="64"/>
      </left>
      <right/>
      <top style="thin">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top/>
      <bottom style="thin">
        <color indexed="64"/>
      </bottom>
      <diagonal/>
    </border>
    <border>
      <left style="medium">
        <color auto="1"/>
      </left>
      <right style="medium">
        <color auto="1"/>
      </right>
      <top style="medium">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diagonal/>
    </border>
    <border>
      <left style="medium">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right style="thin">
        <color theme="4" tint="-0.499984740745262"/>
      </right>
      <top style="dotted">
        <color theme="4" tint="-0.499984740745262"/>
      </top>
      <bottom style="dotted">
        <color theme="4" tint="-0.499984740745262"/>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thin">
        <color indexed="64"/>
      </right>
      <top style="thin">
        <color indexed="64"/>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20" fillId="0" borderId="0"/>
  </cellStyleXfs>
  <cellXfs count="605">
    <xf numFmtId="0" fontId="0" fillId="0" borderId="0" xfId="0"/>
    <xf numFmtId="0" fontId="2" fillId="0" borderId="0" xfId="0" applyFont="1" applyProtection="1"/>
    <xf numFmtId="0" fontId="1" fillId="0" borderId="0" xfId="0" applyFont="1" applyBorder="1" applyAlignment="1" applyProtection="1">
      <alignment horizontal="center" vertical="center"/>
    </xf>
    <xf numFmtId="0" fontId="2" fillId="0" borderId="6" xfId="0" applyFont="1" applyBorder="1" applyAlignment="1" applyProtection="1">
      <alignment horizontal="center" vertical="center"/>
      <protection locked="0"/>
    </xf>
    <xf numFmtId="0" fontId="2" fillId="0" borderId="0" xfId="0" applyFont="1" applyAlignment="1" applyProtection="1">
      <alignment horizontal="center" vertical="center"/>
    </xf>
    <xf numFmtId="0" fontId="2" fillId="0" borderId="0" xfId="0" applyFont="1" applyAlignment="1" applyProtection="1">
      <alignment horizontal="left" vertical="center"/>
    </xf>
    <xf numFmtId="0" fontId="1" fillId="2" borderId="1" xfId="0" applyFont="1" applyFill="1" applyBorder="1" applyProtection="1"/>
    <xf numFmtId="0" fontId="1" fillId="0" borderId="0" xfId="0" applyFont="1" applyProtection="1"/>
    <xf numFmtId="0" fontId="2" fillId="2" borderId="1" xfId="0" applyFont="1" applyFill="1" applyBorder="1" applyProtection="1"/>
    <xf numFmtId="0" fontId="1" fillId="2" borderId="1" xfId="0" applyFont="1" applyFill="1" applyBorder="1" applyAlignment="1" applyProtection="1">
      <alignment horizontal="center" vertical="center" textRotation="90" wrapText="1"/>
    </xf>
    <xf numFmtId="0" fontId="2" fillId="0" borderId="1" xfId="0" applyFont="1" applyBorder="1" applyAlignment="1">
      <alignment horizontal="center" vertical="center" wrapText="1"/>
    </xf>
    <xf numFmtId="0" fontId="2" fillId="0" borderId="1" xfId="0" applyFont="1" applyBorder="1" applyAlignment="1" applyProtection="1">
      <alignment horizontal="center" vertical="center" wrapText="1"/>
      <protection locked="0"/>
    </xf>
    <xf numFmtId="0" fontId="2" fillId="0" borderId="4" xfId="0" applyFont="1" applyBorder="1" applyAlignment="1" applyProtection="1">
      <alignment horizontal="center" vertical="center"/>
      <protection locked="0"/>
    </xf>
    <xf numFmtId="0" fontId="2" fillId="0" borderId="5" xfId="0" applyFont="1" applyBorder="1" applyAlignment="1" applyProtection="1">
      <alignment horizontal="center" vertical="center" wrapText="1"/>
      <protection locked="0"/>
    </xf>
    <xf numFmtId="0" fontId="2" fillId="0" borderId="0" xfId="0" applyFont="1" applyAlignment="1">
      <alignment horizontal="center" vertical="center" wrapText="1"/>
    </xf>
    <xf numFmtId="0" fontId="2" fillId="0" borderId="0" xfId="0" applyFont="1" applyProtection="1">
      <protection locked="0"/>
    </xf>
    <xf numFmtId="0" fontId="2" fillId="0" borderId="0" xfId="0" applyFont="1" applyAlignment="1" applyProtection="1">
      <alignment horizontal="center" vertical="center"/>
      <protection locked="0"/>
    </xf>
    <xf numFmtId="0" fontId="3" fillId="0" borderId="1" xfId="0" applyFont="1" applyBorder="1" applyAlignment="1" applyProtection="1">
      <alignment horizontal="center" vertical="center" wrapText="1"/>
      <protection locked="0"/>
    </xf>
    <xf numFmtId="0" fontId="3" fillId="0" borderId="1" xfId="0" applyFont="1" applyBorder="1" applyAlignment="1" applyProtection="1">
      <alignment vertical="center" wrapText="1"/>
      <protection locked="0"/>
    </xf>
    <xf numFmtId="0" fontId="3" fillId="0" borderId="1" xfId="0" applyFont="1" applyBorder="1" applyAlignment="1" applyProtection="1">
      <alignment horizontal="center" vertical="center"/>
      <protection locked="0"/>
    </xf>
    <xf numFmtId="0" fontId="3" fillId="0" borderId="1" xfId="0" applyFont="1" applyBorder="1" applyAlignment="1">
      <alignment horizontal="center" vertical="center"/>
    </xf>
    <xf numFmtId="0" fontId="4" fillId="0" borderId="1" xfId="0" applyFont="1" applyBorder="1" applyAlignment="1" applyProtection="1">
      <alignment horizontal="center" vertical="center" wrapText="1"/>
      <protection locked="0"/>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2" fillId="5" borderId="1" xfId="0" applyFont="1" applyFill="1" applyBorder="1" applyAlignment="1">
      <alignment horizontal="left" vertical="justify"/>
    </xf>
    <xf numFmtId="0" fontId="3" fillId="8" borderId="1" xfId="0" applyFont="1" applyFill="1" applyBorder="1" applyAlignment="1">
      <alignment horizontal="center" vertical="center"/>
    </xf>
    <xf numFmtId="0" fontId="3" fillId="3" borderId="1" xfId="0" applyFont="1" applyFill="1" applyBorder="1" applyAlignment="1">
      <alignment horizontal="center" vertical="center"/>
    </xf>
    <xf numFmtId="0" fontId="3" fillId="6" borderId="1" xfId="0" applyFont="1" applyFill="1" applyBorder="1" applyAlignment="1">
      <alignment horizontal="center" vertical="center"/>
    </xf>
    <xf numFmtId="0" fontId="2" fillId="0" borderId="1" xfId="0" applyFont="1" applyBorder="1" applyAlignment="1" applyProtection="1">
      <alignment vertical="center" wrapText="1"/>
      <protection locked="0"/>
    </xf>
    <xf numFmtId="0" fontId="2" fillId="0" borderId="1" xfId="0" applyFont="1" applyBorder="1" applyProtection="1">
      <protection locked="0"/>
    </xf>
    <xf numFmtId="0" fontId="3" fillId="0" borderId="14" xfId="0" applyFont="1" applyBorder="1" applyAlignment="1" applyProtection="1">
      <alignment horizontal="center" vertical="center"/>
      <protection locked="0"/>
    </xf>
    <xf numFmtId="0" fontId="3" fillId="0" borderId="1" xfId="0" applyFont="1" applyBorder="1" applyAlignment="1" applyProtection="1">
      <alignment horizontal="center" vertical="center"/>
    </xf>
    <xf numFmtId="0" fontId="3" fillId="7" borderId="1" xfId="0" applyFont="1" applyFill="1" applyBorder="1" applyAlignment="1">
      <alignment horizontal="center" vertical="center"/>
    </xf>
    <xf numFmtId="0" fontId="3" fillId="0" borderId="1" xfId="0" applyFont="1" applyBorder="1" applyAlignment="1">
      <alignment wrapText="1"/>
    </xf>
    <xf numFmtId="0" fontId="3" fillId="0" borderId="1" xfId="0" applyFont="1" applyBorder="1" applyAlignment="1">
      <alignment vertical="center"/>
    </xf>
    <xf numFmtId="0" fontId="3" fillId="4" borderId="1" xfId="0" applyFont="1" applyFill="1" applyBorder="1" applyAlignment="1">
      <alignment horizontal="center" vertical="center"/>
    </xf>
    <xf numFmtId="0" fontId="3" fillId="0" borderId="1" xfId="0" applyFont="1" applyFill="1" applyBorder="1" applyAlignment="1">
      <alignment vertical="center" wrapText="1"/>
    </xf>
    <xf numFmtId="0" fontId="2" fillId="0" borderId="1" xfId="0" applyFont="1" applyBorder="1" applyAlignment="1">
      <alignment vertical="center" wrapText="1"/>
    </xf>
    <xf numFmtId="0" fontId="3" fillId="5" borderId="1" xfId="0" applyFont="1" applyFill="1" applyBorder="1" applyAlignment="1" applyProtection="1">
      <alignment horizontal="left" vertical="center" wrapText="1"/>
      <protection locked="0"/>
    </xf>
    <xf numFmtId="0" fontId="3" fillId="5" borderId="1" xfId="0" applyFont="1" applyFill="1" applyBorder="1" applyAlignment="1">
      <alignment horizontal="center" vertical="center"/>
    </xf>
    <xf numFmtId="0" fontId="2" fillId="11" borderId="1" xfId="0" applyFont="1" applyFill="1" applyBorder="1" applyAlignment="1" applyProtection="1">
      <alignment horizontal="left" vertical="center" wrapText="1"/>
      <protection locked="0"/>
    </xf>
    <xf numFmtId="0" fontId="3" fillId="5" borderId="1" xfId="0" applyFont="1" applyFill="1" applyBorder="1" applyAlignment="1">
      <alignment horizontal="center" vertical="center" wrapText="1"/>
    </xf>
    <xf numFmtId="0" fontId="2" fillId="11" borderId="1" xfId="0" applyFont="1" applyFill="1" applyBorder="1" applyAlignment="1" applyProtection="1">
      <alignment vertical="center" wrapText="1"/>
      <protection locked="0"/>
    </xf>
    <xf numFmtId="0" fontId="3" fillId="5" borderId="1" xfId="0" applyFont="1" applyFill="1" applyBorder="1" applyAlignment="1">
      <alignment horizontal="left" vertical="center" wrapText="1"/>
    </xf>
    <xf numFmtId="0" fontId="3" fillId="0" borderId="1" xfId="0" applyFont="1" applyBorder="1" applyAlignment="1" applyProtection="1">
      <alignment horizontal="left" vertical="center" wrapText="1"/>
      <protection locked="0"/>
    </xf>
    <xf numFmtId="0" fontId="2" fillId="11" borderId="1" xfId="0" applyFont="1" applyFill="1" applyBorder="1" applyAlignment="1">
      <alignment vertical="center" wrapText="1"/>
    </xf>
    <xf numFmtId="0" fontId="3" fillId="0" borderId="1" xfId="0" applyFont="1" applyBorder="1" applyAlignment="1">
      <alignment horizontal="left" vertical="center" wrapText="1"/>
    </xf>
    <xf numFmtId="0" fontId="3" fillId="0" borderId="7" xfId="0" applyFont="1" applyBorder="1" applyAlignment="1">
      <alignment vertical="center" wrapText="1"/>
    </xf>
    <xf numFmtId="0" fontId="3" fillId="0" borderId="1" xfId="0" applyFont="1" applyBorder="1" applyAlignment="1">
      <alignment horizontal="justify" vertical="center" wrapText="1"/>
    </xf>
    <xf numFmtId="0" fontId="2" fillId="0" borderId="1" xfId="0" applyFont="1" applyBorder="1" applyAlignment="1" applyProtection="1">
      <alignment horizontal="left" vertical="center"/>
    </xf>
    <xf numFmtId="0" fontId="7" fillId="0" borderId="0" xfId="0" applyFont="1" applyFill="1" applyBorder="1" applyAlignment="1">
      <alignment vertical="center" wrapText="1"/>
    </xf>
    <xf numFmtId="0" fontId="7" fillId="0" borderId="16" xfId="0" applyFont="1" applyFill="1" applyBorder="1" applyAlignment="1">
      <alignment vertical="center" wrapText="1"/>
    </xf>
    <xf numFmtId="0" fontId="3" fillId="12" borderId="8" xfId="0" applyFont="1" applyFill="1" applyBorder="1" applyAlignment="1" applyProtection="1">
      <alignment horizontal="left" vertical="center" wrapText="1"/>
      <protection locked="0"/>
    </xf>
    <xf numFmtId="0" fontId="3" fillId="12" borderId="5"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wrapText="1"/>
    </xf>
    <xf numFmtId="0" fontId="0" fillId="5" borderId="1" xfId="0" applyFont="1" applyFill="1" applyBorder="1" applyAlignment="1">
      <alignment horizontal="center" vertical="center"/>
    </xf>
    <xf numFmtId="0" fontId="2" fillId="0" borderId="1" xfId="0" applyFont="1" applyBorder="1" applyAlignment="1" applyProtection="1">
      <alignment horizontal="center" vertical="center"/>
      <protection locked="0"/>
    </xf>
    <xf numFmtId="0" fontId="3" fillId="0" borderId="1" xfId="0" applyFont="1" applyBorder="1" applyAlignment="1">
      <alignment horizontal="center" vertical="center"/>
    </xf>
    <xf numFmtId="0" fontId="5" fillId="12" borderId="8" xfId="0" applyFont="1" applyFill="1" applyBorder="1" applyAlignment="1" applyProtection="1">
      <alignment horizontal="left" vertical="center" wrapText="1"/>
      <protection locked="0"/>
    </xf>
    <xf numFmtId="0" fontId="0" fillId="0" borderId="0" xfId="0"/>
    <xf numFmtId="0" fontId="0" fillId="0" borderId="1" xfId="0" applyBorder="1" applyAlignment="1">
      <alignment vertical="center"/>
    </xf>
    <xf numFmtId="0" fontId="0" fillId="0" borderId="1" xfId="0" applyBorder="1" applyAlignment="1">
      <alignment vertical="center" wrapText="1"/>
    </xf>
    <xf numFmtId="0" fontId="3" fillId="0" borderId="5" xfId="0" applyFont="1" applyBorder="1" applyAlignment="1">
      <alignment horizontal="center" vertical="center" wrapText="1"/>
    </xf>
    <xf numFmtId="0" fontId="3" fillId="0" borderId="13" xfId="0" applyFont="1" applyBorder="1" applyAlignment="1">
      <alignment horizontal="center" vertical="center" wrapText="1"/>
    </xf>
    <xf numFmtId="0" fontId="2" fillId="0" borderId="5" xfId="0" applyFont="1" applyBorder="1" applyProtection="1">
      <protection locked="0"/>
    </xf>
    <xf numFmtId="0" fontId="3" fillId="0" borderId="13" xfId="0" applyFont="1" applyBorder="1" applyAlignment="1">
      <alignment horizontal="center" vertical="center" wrapText="1"/>
    </xf>
    <xf numFmtId="0" fontId="2" fillId="0" borderId="1" xfId="0" applyFont="1" applyBorder="1" applyAlignment="1" applyProtection="1">
      <alignment horizontal="center" vertical="center"/>
    </xf>
    <xf numFmtId="0" fontId="0" fillId="5" borderId="1" xfId="0" applyFill="1" applyBorder="1" applyAlignment="1">
      <alignment horizontal="center" vertical="center" wrapText="1"/>
    </xf>
    <xf numFmtId="0" fontId="2" fillId="0" borderId="1" xfId="0" applyFont="1" applyBorder="1" applyAlignment="1" applyProtection="1">
      <alignment horizontal="center" vertical="justify"/>
      <protection locked="0"/>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2" fillId="5" borderId="1" xfId="0" applyFont="1" applyFill="1" applyBorder="1" applyAlignment="1">
      <alignment horizontal="justify" vertical="center" wrapText="1"/>
    </xf>
    <xf numFmtId="0" fontId="2" fillId="5" borderId="1" xfId="0" applyFont="1" applyFill="1" applyBorder="1" applyAlignment="1" applyProtection="1">
      <alignment horizontal="center" vertical="center" wrapText="1"/>
    </xf>
    <xf numFmtId="0" fontId="2" fillId="0" borderId="14" xfId="0" applyNumberFormat="1" applyFont="1" applyFill="1" applyBorder="1" applyAlignment="1" applyProtection="1">
      <alignment horizontal="center" vertical="center" textRotation="255" wrapText="1"/>
    </xf>
    <xf numFmtId="0" fontId="2" fillId="0" borderId="14" xfId="0" applyFont="1" applyFill="1" applyBorder="1" applyAlignment="1">
      <alignment horizontal="center" vertical="center"/>
    </xf>
    <xf numFmtId="0" fontId="2" fillId="6" borderId="14" xfId="0" applyFont="1" applyFill="1" applyBorder="1" applyAlignment="1">
      <alignment horizontal="center" vertical="center"/>
    </xf>
    <xf numFmtId="0" fontId="2" fillId="0" borderId="14" xfId="0" applyFont="1" applyFill="1" applyBorder="1" applyAlignment="1" applyProtection="1">
      <alignment horizontal="center" vertical="center" wrapText="1"/>
    </xf>
    <xf numFmtId="0" fontId="3" fillId="5" borderId="1" xfId="0" applyFont="1" applyFill="1" applyBorder="1" applyAlignment="1" applyProtection="1">
      <alignment horizontal="left" vertical="center" wrapText="1"/>
    </xf>
    <xf numFmtId="0" fontId="2" fillId="5" borderId="17" xfId="0" applyFont="1" applyFill="1" applyBorder="1" applyAlignment="1" applyProtection="1">
      <alignment horizontal="justify" vertical="center" wrapText="1"/>
      <protection locked="0"/>
    </xf>
    <xf numFmtId="0" fontId="2" fillId="0" borderId="1" xfId="0" applyFont="1" applyBorder="1" applyAlignment="1" applyProtection="1">
      <alignment horizontal="center" vertical="center"/>
    </xf>
    <xf numFmtId="0" fontId="0" fillId="0" borderId="0" xfId="0" applyBorder="1"/>
    <xf numFmtId="0" fontId="3" fillId="0" borderId="13" xfId="0" applyFont="1" applyBorder="1" applyAlignment="1">
      <alignment horizontal="center" vertical="center" wrapText="1"/>
    </xf>
    <xf numFmtId="0" fontId="3" fillId="0" borderId="1" xfId="0" applyFont="1" applyFill="1" applyBorder="1" applyAlignment="1" applyProtection="1">
      <alignment horizontal="center" vertical="center"/>
      <protection locked="0"/>
    </xf>
    <xf numFmtId="0" fontId="3" fillId="0" borderId="1" xfId="0" applyFont="1" applyFill="1" applyBorder="1" applyAlignment="1" applyProtection="1">
      <alignment horizontal="center" vertical="center"/>
    </xf>
    <xf numFmtId="0" fontId="3" fillId="0" borderId="10" xfId="0" applyFont="1" applyBorder="1" applyAlignment="1">
      <alignment vertical="center"/>
    </xf>
    <xf numFmtId="0" fontId="3" fillId="0" borderId="10" xfId="0" applyFont="1" applyBorder="1" applyAlignment="1">
      <alignment horizontal="center" vertical="center"/>
    </xf>
    <xf numFmtId="0" fontId="3" fillId="5" borderId="10" xfId="0" applyFont="1" applyFill="1" applyBorder="1" applyAlignment="1" applyProtection="1">
      <alignment horizontal="left" vertical="center" wrapText="1"/>
      <protection locked="0"/>
    </xf>
    <xf numFmtId="0" fontId="2" fillId="0" borderId="10" xfId="0" applyFont="1" applyBorder="1" applyAlignment="1" applyProtection="1">
      <alignment vertical="center" wrapText="1"/>
      <protection locked="0"/>
    </xf>
    <xf numFmtId="0" fontId="2" fillId="0" borderId="10" xfId="0" applyFont="1" applyBorder="1" applyAlignment="1" applyProtection="1">
      <alignment horizontal="center" vertical="center"/>
      <protection locked="0"/>
    </xf>
    <xf numFmtId="0" fontId="2" fillId="0" borderId="10" xfId="0" applyFont="1" applyBorder="1" applyAlignment="1" applyProtection="1">
      <alignment horizontal="center" vertical="center"/>
    </xf>
    <xf numFmtId="0" fontId="3" fillId="4" borderId="10" xfId="0" applyFont="1" applyFill="1" applyBorder="1" applyAlignment="1">
      <alignment horizontal="center" vertical="center"/>
    </xf>
    <xf numFmtId="0" fontId="3" fillId="0" borderId="10" xfId="0" applyFont="1" applyBorder="1" applyAlignment="1" applyProtection="1">
      <alignment horizontal="center" vertical="center"/>
      <protection locked="0"/>
    </xf>
    <xf numFmtId="0" fontId="3" fillId="0" borderId="10" xfId="0" applyFont="1" applyBorder="1" applyAlignment="1" applyProtection="1">
      <alignment horizontal="center" vertical="center"/>
    </xf>
    <xf numFmtId="0" fontId="3" fillId="5" borderId="10" xfId="0" applyFont="1" applyFill="1" applyBorder="1" applyAlignment="1">
      <alignment horizontal="center" vertical="center"/>
    </xf>
    <xf numFmtId="0" fontId="3" fillId="0" borderId="1" xfId="0" applyFont="1" applyBorder="1" applyAlignment="1">
      <alignment horizontal="center" vertical="center"/>
    </xf>
    <xf numFmtId="0" fontId="3" fillId="5" borderId="1" xfId="0" applyFont="1" applyFill="1" applyBorder="1" applyAlignment="1">
      <alignment vertical="center" wrapText="1"/>
    </xf>
    <xf numFmtId="0" fontId="2" fillId="0" borderId="18" xfId="0" applyFont="1" applyBorder="1" applyAlignment="1" applyProtection="1">
      <alignment vertical="top" wrapText="1"/>
      <protection locked="0"/>
    </xf>
    <xf numFmtId="0" fontId="2" fillId="0" borderId="1" xfId="0" applyFont="1" applyBorder="1" applyAlignment="1" applyProtection="1">
      <alignment horizontal="center" vertical="center"/>
    </xf>
    <xf numFmtId="0" fontId="3" fillId="0" borderId="1" xfId="0" applyFont="1" applyBorder="1" applyAlignment="1">
      <alignment horizontal="center" vertical="center"/>
    </xf>
    <xf numFmtId="0" fontId="1" fillId="0" borderId="3" xfId="0" applyFont="1" applyBorder="1" applyAlignment="1" applyProtection="1">
      <alignment vertical="top" wrapText="1"/>
      <protection locked="0"/>
    </xf>
    <xf numFmtId="0" fontId="3"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2" fillId="0" borderId="1" xfId="0" applyFont="1" applyBorder="1" applyAlignment="1" applyProtection="1">
      <alignment horizontal="center" vertical="center"/>
    </xf>
    <xf numFmtId="0" fontId="3" fillId="0" borderId="13" xfId="0" applyFont="1" applyBorder="1" applyAlignment="1">
      <alignment horizontal="center" vertical="center" wrapText="1"/>
    </xf>
    <xf numFmtId="0" fontId="3" fillId="13" borderId="1" xfId="0" applyFont="1" applyFill="1" applyBorder="1" applyAlignment="1">
      <alignment horizontal="center" vertical="center"/>
    </xf>
    <xf numFmtId="0" fontId="3" fillId="0" borderId="1" xfId="0" applyFont="1" applyBorder="1" applyAlignment="1">
      <alignment horizontal="center" vertical="center"/>
    </xf>
    <xf numFmtId="14" fontId="3" fillId="5"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Border="1" applyAlignment="1" applyProtection="1">
      <alignment horizontal="left" vertical="center"/>
    </xf>
    <xf numFmtId="0" fontId="2" fillId="5" borderId="1" xfId="0" applyFont="1" applyFill="1" applyBorder="1" applyAlignment="1">
      <alignment horizontal="left" vertical="center" wrapText="1"/>
    </xf>
    <xf numFmtId="0" fontId="3" fillId="0" borderId="1" xfId="0" applyFont="1" applyBorder="1" applyAlignment="1">
      <alignment horizontal="center" vertical="center"/>
    </xf>
    <xf numFmtId="0" fontId="2" fillId="0" borderId="1" xfId="0" applyFont="1" applyBorder="1" applyAlignment="1" applyProtection="1">
      <alignment horizontal="center" vertical="center"/>
    </xf>
    <xf numFmtId="0" fontId="21" fillId="11" borderId="14" xfId="0" applyFont="1" applyFill="1" applyBorder="1" applyAlignment="1" applyProtection="1">
      <alignment horizontal="left" vertical="center" wrapText="1"/>
      <protection locked="0"/>
    </xf>
    <xf numFmtId="0" fontId="21" fillId="11" borderId="1" xfId="0" applyFont="1" applyFill="1" applyBorder="1" applyAlignment="1" applyProtection="1">
      <alignment horizontal="left" vertical="center" wrapText="1"/>
      <protection locked="0"/>
    </xf>
    <xf numFmtId="0" fontId="21" fillId="11" borderId="1" xfId="0" applyFont="1" applyFill="1" applyBorder="1" applyAlignment="1">
      <alignment vertical="center" wrapText="1"/>
    </xf>
    <xf numFmtId="0" fontId="21" fillId="11" borderId="17" xfId="0" applyFont="1" applyFill="1" applyBorder="1" applyAlignment="1" applyProtection="1">
      <alignment vertical="center" wrapText="1"/>
      <protection locked="0"/>
    </xf>
    <xf numFmtId="0" fontId="3" fillId="0" borderId="1" xfId="0" applyFont="1" applyBorder="1" applyAlignment="1">
      <alignment horizontal="center" vertical="center" wrapText="1"/>
    </xf>
    <xf numFmtId="49" fontId="3" fillId="0" borderId="1" xfId="0" applyNumberFormat="1" applyFont="1" applyBorder="1" applyAlignment="1">
      <alignment vertical="center" wrapText="1"/>
    </xf>
    <xf numFmtId="0" fontId="2" fillId="0" borderId="1" xfId="0" applyFont="1" applyBorder="1" applyAlignment="1" applyProtection="1">
      <alignment horizontal="center" vertical="center"/>
      <protection locked="0"/>
    </xf>
    <xf numFmtId="0" fontId="0" fillId="0" borderId="1" xfId="0" applyBorder="1" applyAlignment="1">
      <alignment horizontal="center" vertical="top" wrapText="1"/>
    </xf>
    <xf numFmtId="0" fontId="2" fillId="3" borderId="1" xfId="0" applyFont="1" applyFill="1" applyBorder="1" applyAlignment="1" applyProtection="1">
      <alignment vertical="center"/>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2" fillId="0" borderId="1" xfId="0" applyFont="1" applyBorder="1" applyAlignment="1">
      <alignment horizontal="center" vertical="center"/>
    </xf>
    <xf numFmtId="0" fontId="3" fillId="0" borderId="1" xfId="0" applyFont="1" applyBorder="1" applyAlignment="1" applyProtection="1">
      <alignment horizontal="center" vertical="center" textRotation="255"/>
    </xf>
    <xf numFmtId="0" fontId="5" fillId="0" borderId="1" xfId="0" applyFont="1" applyBorder="1" applyAlignment="1">
      <alignment horizontal="center" vertical="center"/>
    </xf>
    <xf numFmtId="0" fontId="5" fillId="14" borderId="1" xfId="0" applyFont="1" applyFill="1" applyBorder="1" applyAlignment="1">
      <alignment horizontal="center" vertical="center"/>
    </xf>
    <xf numFmtId="0" fontId="5" fillId="3" borderId="1" xfId="0" applyFont="1" applyFill="1" applyBorder="1" applyAlignment="1">
      <alignment horizontal="center" vertical="center"/>
    </xf>
    <xf numFmtId="0" fontId="2" fillId="11" borderId="17" xfId="0" applyFont="1" applyFill="1" applyBorder="1" applyAlignment="1">
      <alignment vertical="center" wrapText="1"/>
    </xf>
    <xf numFmtId="0" fontId="1" fillId="0" borderId="18" xfId="0" applyFont="1" applyBorder="1" applyAlignment="1" applyProtection="1">
      <alignment vertical="top" wrapText="1"/>
      <protection locked="0"/>
    </xf>
    <xf numFmtId="0" fontId="2" fillId="5" borderId="1" xfId="0" applyFont="1" applyFill="1" applyBorder="1" applyAlignment="1" applyProtection="1">
      <alignment horizontal="center" vertical="center"/>
      <protection locked="0"/>
    </xf>
    <xf numFmtId="0" fontId="2" fillId="5" borderId="4" xfId="0" applyFont="1" applyFill="1" applyBorder="1" applyAlignment="1" applyProtection="1">
      <alignment horizontal="center" vertical="center"/>
      <protection locked="0"/>
    </xf>
    <xf numFmtId="0" fontId="3" fillId="6" borderId="4" xfId="0" applyFont="1" applyFill="1" applyBorder="1" applyAlignment="1" applyProtection="1">
      <alignment horizontal="center" vertical="center"/>
    </xf>
    <xf numFmtId="0" fontId="23" fillId="6" borderId="1" xfId="0" applyFont="1" applyFill="1" applyBorder="1" applyAlignment="1">
      <alignment horizontal="center" vertical="center" textRotation="255"/>
    </xf>
    <xf numFmtId="0" fontId="2" fillId="6" borderId="4" xfId="0" applyFont="1" applyFill="1" applyBorder="1" applyAlignment="1" applyProtection="1">
      <alignment horizontal="center" vertical="center"/>
    </xf>
    <xf numFmtId="14" fontId="2" fillId="0" borderId="1" xfId="0" applyNumberFormat="1" applyFont="1" applyBorder="1" applyAlignment="1" applyProtection="1">
      <alignment horizontal="center" vertical="center" wrapText="1"/>
      <protection locked="0"/>
    </xf>
    <xf numFmtId="0" fontId="5" fillId="6" borderId="1" xfId="0" applyFont="1" applyFill="1" applyBorder="1" applyAlignment="1">
      <alignment horizontal="center" vertical="center"/>
    </xf>
    <xf numFmtId="0" fontId="5" fillId="6" borderId="1" xfId="0" applyFont="1" applyFill="1" applyBorder="1" applyAlignment="1">
      <alignment horizontal="center" vertical="center" textRotation="255"/>
    </xf>
    <xf numFmtId="0" fontId="22" fillId="6" borderId="1" xfId="0" applyFont="1" applyFill="1" applyBorder="1" applyAlignment="1">
      <alignment horizontal="center" vertical="center"/>
    </xf>
    <xf numFmtId="0" fontId="2" fillId="5" borderId="17" xfId="0" applyFont="1" applyFill="1" applyBorder="1" applyAlignment="1">
      <alignment vertical="center" wrapText="1"/>
    </xf>
    <xf numFmtId="0" fontId="0" fillId="0" borderId="1" xfId="0" applyBorder="1" applyAlignment="1">
      <alignment horizontal="center" vertical="center"/>
    </xf>
    <xf numFmtId="0" fontId="26"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6" fillId="0" borderId="1" xfId="0" applyFont="1" applyBorder="1" applyAlignment="1" applyProtection="1">
      <alignment horizontal="center" vertical="center" wrapText="1"/>
      <protection locked="0"/>
    </xf>
    <xf numFmtId="0" fontId="26" fillId="0" borderId="4" xfId="0" applyFont="1" applyBorder="1" applyAlignment="1" applyProtection="1">
      <alignment horizontal="center" vertical="center" wrapText="1"/>
      <protection locked="0"/>
    </xf>
    <xf numFmtId="0" fontId="26" fillId="0" borderId="5" xfId="0" applyFont="1" applyBorder="1" applyAlignment="1" applyProtection="1">
      <alignment horizontal="center" vertical="center" wrapText="1"/>
      <protection locked="0"/>
    </xf>
    <xf numFmtId="0" fontId="26" fillId="0" borderId="1" xfId="0" applyFont="1" applyBorder="1" applyAlignment="1" applyProtection="1">
      <alignment vertical="center" wrapText="1"/>
      <protection locked="0"/>
    </xf>
    <xf numFmtId="0" fontId="25" fillId="15" borderId="1" xfId="0" applyFont="1" applyFill="1" applyBorder="1" applyAlignment="1">
      <alignment vertical="center" wrapText="1" readingOrder="1"/>
    </xf>
    <xf numFmtId="0" fontId="26" fillId="0" borderId="1" xfId="0" applyFont="1" applyBorder="1" applyAlignment="1" applyProtection="1">
      <alignment horizontal="center" vertical="center" wrapText="1"/>
    </xf>
    <xf numFmtId="0" fontId="26" fillId="0" borderId="1" xfId="0" applyFont="1" applyBorder="1" applyAlignment="1" applyProtection="1">
      <alignment horizontal="left" vertical="center" wrapText="1"/>
    </xf>
    <xf numFmtId="0" fontId="2" fillId="0" borderId="0" xfId="0" applyFont="1" applyProtection="1"/>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0" fillId="5" borderId="1" xfId="0" applyFont="1" applyFill="1" applyBorder="1" applyAlignment="1">
      <alignment vertical="center" wrapText="1"/>
    </xf>
    <xf numFmtId="0" fontId="27" fillId="11" borderId="0" xfId="0" applyFont="1" applyFill="1" applyBorder="1" applyAlignment="1" applyProtection="1">
      <alignment horizontal="left" vertical="center" wrapText="1"/>
      <protection locked="0"/>
    </xf>
    <xf numFmtId="15" fontId="15" fillId="5" borderId="0" xfId="0" applyNumberFormat="1" applyFont="1" applyFill="1" applyBorder="1" applyAlignment="1">
      <alignment horizontal="center" vertical="center"/>
    </xf>
    <xf numFmtId="0" fontId="24" fillId="11" borderId="0" xfId="0" applyFont="1" applyFill="1" applyBorder="1" applyAlignment="1" applyProtection="1">
      <alignment vertical="center" wrapText="1"/>
      <protection locked="0"/>
    </xf>
    <xf numFmtId="0" fontId="27" fillId="11" borderId="16" xfId="0" applyFont="1" applyFill="1" applyBorder="1" applyAlignment="1" applyProtection="1">
      <alignment horizontal="left" vertical="center" wrapText="1"/>
      <protection locked="0"/>
    </xf>
    <xf numFmtId="0" fontId="3" fillId="9" borderId="1" xfId="0" applyFont="1" applyFill="1" applyBorder="1" applyAlignment="1">
      <alignment horizontal="center" vertical="center"/>
    </xf>
    <xf numFmtId="0" fontId="3" fillId="0" borderId="1" xfId="0" applyFont="1" applyBorder="1" applyAlignment="1">
      <alignment horizontal="center" vertical="center"/>
    </xf>
    <xf numFmtId="0" fontId="0"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15" fontId="0" fillId="0" borderId="1" xfId="0" applyNumberFormat="1" applyFont="1" applyFill="1" applyBorder="1" applyAlignment="1">
      <alignment horizontal="center" vertical="center" wrapText="1"/>
    </xf>
    <xf numFmtId="0" fontId="0" fillId="0" borderId="1" xfId="0" applyFont="1" applyBorder="1" applyAlignment="1">
      <alignment horizontal="center" vertical="center"/>
    </xf>
    <xf numFmtId="0" fontId="20" fillId="5" borderId="1" xfId="0" applyFont="1" applyFill="1" applyBorder="1" applyAlignment="1">
      <alignment horizontal="center" vertical="center" wrapText="1"/>
    </xf>
    <xf numFmtId="0" fontId="21" fillId="5" borderId="1" xfId="0" applyFont="1" applyFill="1" applyBorder="1" applyAlignment="1">
      <alignment horizontal="center" vertical="center"/>
    </xf>
    <xf numFmtId="15" fontId="15" fillId="5" borderId="1" xfId="0" applyNumberFormat="1" applyFont="1" applyFill="1" applyBorder="1" applyAlignment="1">
      <alignment horizontal="center" vertical="center" wrapText="1"/>
    </xf>
    <xf numFmtId="0" fontId="8" fillId="3" borderId="7" xfId="0" applyFont="1" applyFill="1" applyBorder="1" applyAlignment="1">
      <alignment horizontal="center" vertical="center"/>
    </xf>
    <xf numFmtId="0" fontId="8" fillId="3" borderId="7" xfId="0" applyFont="1" applyFill="1" applyBorder="1" applyAlignment="1">
      <alignment horizontal="center" vertical="center" textRotation="255"/>
    </xf>
    <xf numFmtId="0" fontId="21" fillId="0" borderId="7" xfId="0" applyFont="1" applyFill="1" applyBorder="1" applyAlignment="1">
      <alignment horizontal="center" vertical="center" wrapText="1"/>
    </xf>
    <xf numFmtId="0" fontId="13" fillId="3" borderId="7" xfId="0" applyFont="1" applyFill="1" applyBorder="1" applyAlignment="1">
      <alignment horizontal="center" vertical="center"/>
    </xf>
    <xf numFmtId="0" fontId="21" fillId="0" borderId="7" xfId="0" applyFont="1" applyBorder="1" applyAlignment="1">
      <alignment horizontal="center" vertical="center" wrapText="1"/>
    </xf>
    <xf numFmtId="0" fontId="21" fillId="0" borderId="2" xfId="0" applyFont="1" applyBorder="1" applyAlignment="1">
      <alignment horizontal="center" vertical="center" wrapText="1"/>
    </xf>
    <xf numFmtId="9" fontId="21" fillId="0" borderId="26" xfId="0" applyNumberFormat="1" applyFont="1" applyBorder="1" applyAlignment="1">
      <alignment horizontal="center" vertical="center" wrapText="1"/>
    </xf>
    <xf numFmtId="0" fontId="15" fillId="0" borderId="7" xfId="0" applyFont="1" applyBorder="1" applyAlignment="1">
      <alignment horizontal="center" vertical="center" wrapText="1"/>
    </xf>
    <xf numFmtId="0" fontId="15" fillId="0" borderId="7" xfId="0" applyFont="1" applyFill="1" applyBorder="1" applyAlignment="1">
      <alignment horizontal="center" vertical="center" wrapText="1"/>
    </xf>
    <xf numFmtId="0" fontId="15" fillId="0" borderId="15" xfId="0" applyFont="1" applyBorder="1" applyAlignment="1">
      <alignment horizontal="center" vertical="center" wrapText="1"/>
    </xf>
    <xf numFmtId="0" fontId="15" fillId="0" borderId="2" xfId="0" applyFont="1" applyBorder="1" applyAlignment="1">
      <alignment horizontal="center" vertical="center" wrapText="1"/>
    </xf>
    <xf numFmtId="9" fontId="15" fillId="0" borderId="26" xfId="0" applyNumberFormat="1" applyFont="1" applyBorder="1" applyAlignment="1">
      <alignment horizontal="center" vertical="center" wrapText="1"/>
    </xf>
    <xf numFmtId="9" fontId="21" fillId="11" borderId="17" xfId="0" applyNumberFormat="1" applyFont="1" applyFill="1" applyBorder="1" applyAlignment="1" applyProtection="1">
      <alignment horizontal="center" vertical="center" wrapText="1"/>
      <protection locked="0"/>
    </xf>
    <xf numFmtId="0" fontId="4" fillId="5" borderId="1" xfId="0" applyFont="1" applyFill="1" applyBorder="1" applyAlignment="1">
      <alignment horizontal="left" vertical="center" wrapText="1"/>
    </xf>
    <xf numFmtId="0" fontId="4"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xf>
    <xf numFmtId="0" fontId="21" fillId="11" borderId="1" xfId="0" applyFont="1" applyFill="1" applyBorder="1" applyAlignment="1" applyProtection="1">
      <alignment vertical="center" wrapText="1"/>
      <protection locked="0"/>
    </xf>
    <xf numFmtId="0" fontId="3" fillId="0" borderId="1" xfId="0" applyFont="1" applyBorder="1" applyAlignment="1">
      <alignment horizontal="center" vertical="center" wrapText="1"/>
    </xf>
    <xf numFmtId="0" fontId="3" fillId="0" borderId="7" xfId="0" applyFont="1" applyBorder="1" applyAlignment="1">
      <alignment horizontal="center" vertical="center"/>
    </xf>
    <xf numFmtId="0" fontId="3" fillId="9" borderId="7" xfId="0" applyFont="1" applyFill="1" applyBorder="1" applyAlignment="1">
      <alignment horizontal="center" vertical="center"/>
    </xf>
    <xf numFmtId="0" fontId="3" fillId="6" borderId="7" xfId="0" applyFont="1" applyFill="1" applyBorder="1" applyAlignment="1">
      <alignment horizontal="center" vertical="center"/>
    </xf>
    <xf numFmtId="0" fontId="10" fillId="0" borderId="1" xfId="0" applyFont="1" applyBorder="1" applyAlignment="1">
      <alignment horizontal="center" vertical="center" wrapText="1"/>
    </xf>
    <xf numFmtId="0" fontId="3" fillId="0" borderId="1" xfId="0" applyFont="1" applyFill="1" applyBorder="1" applyAlignment="1">
      <alignment vertical="center"/>
    </xf>
    <xf numFmtId="0" fontId="0" fillId="0" borderId="0" xfId="0" applyFill="1"/>
    <xf numFmtId="0" fontId="3" fillId="0" borderId="16" xfId="0" applyFont="1" applyFill="1" applyBorder="1" applyAlignment="1">
      <alignment vertical="center" wrapText="1"/>
    </xf>
    <xf numFmtId="0" fontId="0" fillId="0" borderId="0" xfId="0" applyFill="1" applyAlignment="1">
      <alignment wrapText="1"/>
    </xf>
    <xf numFmtId="0" fontId="0" fillId="0" borderId="0" xfId="0" applyAlignment="1">
      <alignment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3" borderId="1" xfId="0" applyFont="1" applyFill="1" applyBorder="1" applyAlignment="1">
      <alignment horizontal="center" vertical="center"/>
    </xf>
    <xf numFmtId="49" fontId="3" fillId="0" borderId="1" xfId="0" applyNumberFormat="1" applyFont="1" applyFill="1" applyBorder="1" applyAlignment="1">
      <alignment horizontal="left" vertical="center" wrapText="1"/>
    </xf>
    <xf numFmtId="49" fontId="3" fillId="0" borderId="1" xfId="0" applyNumberFormat="1" applyFont="1" applyFill="1" applyBorder="1" applyAlignment="1">
      <alignment vertical="center" wrapText="1"/>
    </xf>
    <xf numFmtId="0" fontId="0" fillId="0" borderId="0" xfId="0" applyAlignment="1">
      <alignment horizontal="center" vertical="center"/>
    </xf>
    <xf numFmtId="0" fontId="3" fillId="0" borderId="1" xfId="0" applyFont="1" applyFill="1" applyBorder="1" applyAlignment="1">
      <alignment wrapText="1"/>
    </xf>
    <xf numFmtId="0" fontId="0" fillId="0" borderId="0" xfId="0" applyFill="1" applyAlignment="1">
      <alignment vertical="center"/>
    </xf>
    <xf numFmtId="0" fontId="2" fillId="0" borderId="1" xfId="0" applyFont="1" applyBorder="1" applyProtection="1"/>
    <xf numFmtId="0" fontId="0" fillId="0" borderId="0" xfId="0" applyFill="1" applyAlignment="1">
      <alignment vertical="center" wrapText="1"/>
    </xf>
    <xf numFmtId="0" fontId="33" fillId="10" borderId="0" xfId="0" applyFont="1" applyFill="1" applyBorder="1" applyAlignment="1" applyProtection="1">
      <alignment horizontal="left" vertical="top" wrapText="1"/>
    </xf>
    <xf numFmtId="0" fontId="3"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2" fillId="0" borderId="1" xfId="0" applyFont="1" applyBorder="1" applyAlignment="1" applyProtection="1">
      <alignment horizontal="center" vertical="center"/>
    </xf>
    <xf numFmtId="0" fontId="1" fillId="0" borderId="1" xfId="0" applyFont="1" applyBorder="1" applyAlignment="1" applyProtection="1">
      <alignment horizontal="center" vertical="center"/>
    </xf>
    <xf numFmtId="0" fontId="3" fillId="0" borderId="1" xfId="0" applyFont="1" applyBorder="1" applyAlignment="1">
      <alignment horizontal="center" vertical="center"/>
    </xf>
    <xf numFmtId="0" fontId="3" fillId="6" borderId="1" xfId="0" applyFont="1" applyFill="1" applyBorder="1" applyAlignment="1">
      <alignment horizontal="center" vertical="center"/>
    </xf>
    <xf numFmtId="0" fontId="2" fillId="0" borderId="1" xfId="0" applyFont="1" applyBorder="1" applyAlignment="1" applyProtection="1">
      <alignment horizontal="center" textRotation="255"/>
      <protection locked="0"/>
    </xf>
    <xf numFmtId="0" fontId="2" fillId="0" borderId="1" xfId="0" applyFont="1" applyBorder="1" applyAlignment="1" applyProtection="1">
      <alignment horizontal="center" vertical="center"/>
      <protection locked="0"/>
    </xf>
    <xf numFmtId="0" fontId="2" fillId="0" borderId="1" xfId="0" applyFont="1" applyBorder="1" applyAlignment="1" applyProtection="1">
      <alignment horizontal="center" vertical="center"/>
    </xf>
    <xf numFmtId="0" fontId="2" fillId="0" borderId="1" xfId="0" applyFont="1" applyBorder="1" applyAlignment="1">
      <alignment horizontal="left" vertical="center" wrapText="1"/>
    </xf>
    <xf numFmtId="0" fontId="3" fillId="0" borderId="14" xfId="0" applyFont="1" applyBorder="1" applyAlignment="1">
      <alignment horizontal="center" vertical="center" textRotation="255"/>
    </xf>
    <xf numFmtId="0" fontId="3" fillId="0" borderId="14" xfId="0" applyFont="1" applyBorder="1" applyAlignment="1">
      <alignment horizontal="center" vertical="center"/>
    </xf>
    <xf numFmtId="0" fontId="1" fillId="14" borderId="1" xfId="0" applyFont="1" applyFill="1" applyBorder="1" applyAlignment="1" applyProtection="1">
      <alignment horizontal="center" vertical="center"/>
    </xf>
    <xf numFmtId="0" fontId="3" fillId="0" borderId="1" xfId="0" applyFont="1" applyBorder="1" applyAlignment="1">
      <alignment horizontal="center" vertical="center" textRotation="255"/>
    </xf>
    <xf numFmtId="0" fontId="4" fillId="0" borderId="1" xfId="0" applyFont="1" applyFill="1" applyBorder="1" applyAlignment="1" applyProtection="1">
      <alignment horizontal="left" vertical="center" wrapText="1"/>
      <protection locked="0"/>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textRotation="255"/>
    </xf>
    <xf numFmtId="0" fontId="21" fillId="0" borderId="1" xfId="0" applyFont="1" applyFill="1" applyBorder="1" applyAlignment="1" applyProtection="1">
      <alignment horizontal="left" vertical="center" wrapText="1"/>
      <protection locked="0"/>
    </xf>
    <xf numFmtId="0" fontId="15" fillId="0" borderId="14" xfId="0" applyFont="1" applyFill="1" applyBorder="1" applyAlignment="1">
      <alignment horizontal="center" vertical="center" wrapText="1"/>
    </xf>
    <xf numFmtId="0" fontId="21" fillId="0" borderId="1" xfId="0" applyFont="1" applyFill="1" applyBorder="1" applyAlignment="1">
      <alignment vertical="center" wrapText="1"/>
    </xf>
    <xf numFmtId="0" fontId="15" fillId="0"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20" fillId="0" borderId="1" xfId="0" applyFont="1" applyBorder="1" applyAlignment="1">
      <alignment horizontal="center" vertical="center" wrapText="1"/>
    </xf>
    <xf numFmtId="0" fontId="20" fillId="0" borderId="1" xfId="0" applyFont="1" applyBorder="1" applyAlignment="1" applyProtection="1">
      <alignment horizontal="center" vertical="center" wrapText="1"/>
      <protection locked="0"/>
    </xf>
    <xf numFmtId="0" fontId="20" fillId="0" borderId="1" xfId="0" applyFont="1" applyBorder="1" applyAlignment="1" applyProtection="1">
      <alignment horizontal="center" vertical="center"/>
      <protection locked="0"/>
    </xf>
    <xf numFmtId="0" fontId="20" fillId="0" borderId="4" xfId="0" applyFont="1" applyBorder="1" applyAlignment="1" applyProtection="1">
      <alignment horizontal="center" vertical="center"/>
      <protection locked="0"/>
    </xf>
    <xf numFmtId="0" fontId="20" fillId="0" borderId="4" xfId="0" applyFont="1" applyBorder="1" applyAlignment="1" applyProtection="1">
      <alignment horizontal="center" vertical="center"/>
    </xf>
    <xf numFmtId="0" fontId="20" fillId="0" borderId="1" xfId="0" applyFont="1" applyBorder="1" applyAlignment="1" applyProtection="1">
      <alignment horizontal="left" vertical="center"/>
    </xf>
    <xf numFmtId="0" fontId="20" fillId="0" borderId="1" xfId="0" applyFont="1" applyBorder="1" applyAlignment="1" applyProtection="1">
      <alignment horizontal="center" vertical="center"/>
    </xf>
    <xf numFmtId="0" fontId="20" fillId="0" borderId="5" xfId="0" applyFont="1" applyBorder="1" applyAlignment="1" applyProtection="1">
      <alignment horizontal="center" vertical="center" wrapText="1"/>
      <protection locked="0"/>
    </xf>
    <xf numFmtId="0" fontId="20" fillId="0" borderId="1" xfId="0" applyFont="1" applyBorder="1" applyAlignment="1" applyProtection="1">
      <alignment vertical="justify"/>
      <protection locked="0"/>
    </xf>
    <xf numFmtId="0" fontId="2" fillId="0" borderId="0" xfId="0" applyFont="1" applyAlignment="1" applyProtection="1">
      <alignment vertical="top" wrapText="1"/>
    </xf>
    <xf numFmtId="0" fontId="20" fillId="0" borderId="1" xfId="0" applyFont="1" applyBorder="1" applyAlignment="1" applyProtection="1">
      <alignment vertical="center"/>
      <protection locked="0"/>
    </xf>
    <xf numFmtId="0" fontId="0" fillId="5" borderId="14" xfId="0" applyFont="1" applyFill="1" applyBorder="1" applyAlignment="1">
      <alignment horizontal="center" vertical="center"/>
    </xf>
    <xf numFmtId="0" fontId="27" fillId="11" borderId="14" xfId="0" applyFont="1" applyFill="1" applyBorder="1" applyAlignment="1" applyProtection="1">
      <alignment horizontal="left" vertical="center" wrapText="1"/>
      <protection locked="0"/>
    </xf>
    <xf numFmtId="0" fontId="0" fillId="0" borderId="14" xfId="0" applyFont="1" applyFill="1" applyBorder="1" applyAlignment="1">
      <alignment horizontal="center" vertical="center" wrapText="1"/>
    </xf>
    <xf numFmtId="0" fontId="27" fillId="0" borderId="14" xfId="0" applyFont="1" applyFill="1" applyBorder="1" applyAlignment="1" applyProtection="1">
      <alignment vertical="center" wrapText="1"/>
      <protection locked="0"/>
    </xf>
    <xf numFmtId="0" fontId="27" fillId="11" borderId="1" xfId="0" applyFont="1" applyFill="1" applyBorder="1" applyAlignment="1" applyProtection="1">
      <alignment horizontal="left" vertical="center" wrapText="1"/>
      <protection locked="0"/>
    </xf>
    <xf numFmtId="0" fontId="27" fillId="0" borderId="1" xfId="0" applyFont="1" applyFill="1" applyBorder="1" applyAlignment="1" applyProtection="1">
      <alignment vertical="center" wrapText="1"/>
      <protection locked="0"/>
    </xf>
    <xf numFmtId="0" fontId="19" fillId="0" borderId="1" xfId="0" applyFont="1" applyFill="1" applyBorder="1" applyAlignment="1">
      <alignment horizontal="center" vertical="center"/>
    </xf>
    <xf numFmtId="0" fontId="27" fillId="0" borderId="1" xfId="0" applyFont="1" applyFill="1" applyBorder="1" applyAlignment="1">
      <alignment vertical="center" wrapText="1"/>
    </xf>
    <xf numFmtId="0" fontId="37" fillId="0" borderId="17" xfId="0" applyFont="1" applyFill="1" applyBorder="1" applyAlignment="1" applyProtection="1">
      <alignment vertical="center" wrapText="1"/>
      <protection locked="0"/>
    </xf>
    <xf numFmtId="0" fontId="37" fillId="0" borderId="17" xfId="0" applyFont="1" applyFill="1" applyBorder="1" applyAlignment="1">
      <alignment vertical="center" wrapText="1"/>
    </xf>
    <xf numFmtId="0" fontId="20" fillId="0" borderId="9" xfId="0" applyFont="1" applyBorder="1" applyAlignment="1">
      <alignment horizontal="center" vertical="justify"/>
    </xf>
    <xf numFmtId="0" fontId="3" fillId="4" borderId="7" xfId="0" applyFont="1" applyFill="1" applyBorder="1" applyAlignment="1">
      <alignment horizontal="center" vertical="center"/>
    </xf>
    <xf numFmtId="0" fontId="3" fillId="0" borderId="18" xfId="0" applyFont="1" applyBorder="1" applyAlignment="1">
      <alignment horizontal="center" vertical="center" wrapText="1"/>
    </xf>
    <xf numFmtId="0" fontId="3" fillId="3" borderId="7" xfId="0" applyFont="1" applyFill="1" applyBorder="1" applyAlignment="1">
      <alignment horizontal="center" vertical="center"/>
    </xf>
    <xf numFmtId="0" fontId="3" fillId="0" borderId="7" xfId="0" applyFont="1" applyBorder="1" applyAlignment="1">
      <alignment vertical="center"/>
    </xf>
    <xf numFmtId="0" fontId="2" fillId="11" borderId="7" xfId="0" applyFont="1" applyFill="1" applyBorder="1" applyAlignment="1" applyProtection="1">
      <alignment horizontal="left" vertical="center" wrapText="1"/>
      <protection locked="0"/>
    </xf>
    <xf numFmtId="164" fontId="0" fillId="0" borderId="14" xfId="0" applyNumberFormat="1" applyFont="1" applyFill="1" applyBorder="1" applyAlignment="1">
      <alignment horizontal="center" vertical="center" wrapText="1"/>
    </xf>
    <xf numFmtId="0" fontId="15" fillId="5" borderId="14" xfId="0" applyFont="1" applyFill="1" applyBorder="1" applyAlignment="1">
      <alignment horizontal="center" vertical="center"/>
    </xf>
    <xf numFmtId="0" fontId="0" fillId="0" borderId="1" xfId="0" applyBorder="1" applyAlignment="1">
      <alignment horizontal="center" vertical="center" wrapText="1"/>
    </xf>
    <xf numFmtId="0" fontId="27" fillId="0" borderId="5" xfId="0" applyFont="1" applyFill="1" applyBorder="1" applyAlignment="1">
      <alignment horizontal="center" vertical="center" wrapText="1"/>
    </xf>
    <xf numFmtId="0" fontId="27" fillId="0" borderId="1" xfId="0" applyFont="1" applyFill="1" applyBorder="1" applyAlignment="1">
      <alignment horizontal="center" vertical="center" wrapText="1"/>
    </xf>
    <xf numFmtId="14" fontId="0" fillId="0" borderId="1" xfId="0" applyNumberFormat="1" applyBorder="1" applyAlignment="1">
      <alignment horizontal="center" vertical="center" wrapText="1"/>
    </xf>
    <xf numFmtId="0" fontId="20" fillId="10" borderId="1" xfId="1" applyFont="1" applyFill="1" applyBorder="1" applyAlignment="1">
      <alignment horizontal="left" vertical="center" wrapText="1"/>
    </xf>
    <xf numFmtId="0" fontId="4" fillId="0" borderId="1" xfId="0" applyFont="1" applyBorder="1" applyAlignment="1">
      <alignment vertical="center" wrapText="1"/>
    </xf>
    <xf numFmtId="49" fontId="20" fillId="10" borderId="17" xfId="1" applyNumberFormat="1" applyFont="1" applyFill="1" applyBorder="1" applyAlignment="1">
      <alignment vertical="center" wrapText="1"/>
    </xf>
    <xf numFmtId="0" fontId="4" fillId="0" borderId="10" xfId="0" applyFont="1" applyBorder="1" applyAlignment="1">
      <alignment vertical="center" wrapText="1"/>
    </xf>
    <xf numFmtId="0" fontId="4" fillId="0" borderId="0" xfId="0" applyFont="1" applyAlignment="1">
      <alignment vertical="center" wrapText="1"/>
    </xf>
    <xf numFmtId="0" fontId="4" fillId="0" borderId="0" xfId="0" applyFont="1" applyAlignment="1">
      <alignment horizontal="center" vertical="center" wrapText="1"/>
    </xf>
    <xf numFmtId="0" fontId="20" fillId="0" borderId="1" xfId="1" applyFont="1" applyFill="1" applyBorder="1" applyAlignment="1">
      <alignment horizontal="center" vertical="center" wrapText="1"/>
    </xf>
    <xf numFmtId="0" fontId="20" fillId="0" borderId="0" xfId="0" applyFont="1" applyBorder="1" applyAlignment="1" applyProtection="1">
      <alignment horizontal="center" vertical="center" wrapText="1"/>
      <protection locked="0"/>
    </xf>
    <xf numFmtId="0" fontId="2" fillId="0" borderId="7" xfId="0" applyFont="1" applyBorder="1" applyAlignment="1" applyProtection="1">
      <alignment horizontal="center" vertical="center" wrapText="1"/>
      <protection locked="0"/>
    </xf>
    <xf numFmtId="0" fontId="3" fillId="0" borderId="1" xfId="0" applyFont="1" applyBorder="1" applyAlignment="1">
      <alignment horizontal="center" vertical="center"/>
    </xf>
    <xf numFmtId="0" fontId="3" fillId="3" borderId="1" xfId="0" applyFont="1" applyFill="1" applyBorder="1" applyAlignment="1">
      <alignment horizontal="center" vertical="center"/>
    </xf>
    <xf numFmtId="0" fontId="2" fillId="0" borderId="1" xfId="0" applyFont="1" applyBorder="1" applyAlignment="1" applyProtection="1">
      <alignment horizontal="center" vertical="center"/>
      <protection locked="0"/>
    </xf>
    <xf numFmtId="0" fontId="2" fillId="0" borderId="1" xfId="0" applyFont="1" applyBorder="1" applyAlignment="1" applyProtection="1">
      <alignment horizontal="center" vertical="center"/>
    </xf>
    <xf numFmtId="0" fontId="2" fillId="0" borderId="7" xfId="0" applyFont="1" applyBorder="1" applyAlignment="1">
      <alignment horizontal="center" vertical="center" wrapText="1"/>
    </xf>
    <xf numFmtId="0" fontId="2" fillId="0" borderId="7" xfId="0" applyFont="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0" borderId="7" xfId="0" applyFont="1" applyBorder="1" applyAlignment="1" applyProtection="1">
      <alignment horizontal="center" vertical="justify"/>
      <protection locked="0"/>
    </xf>
    <xf numFmtId="0" fontId="2" fillId="0" borderId="1" xfId="0" applyFont="1" applyBorder="1" applyAlignment="1" applyProtection="1">
      <alignment horizontal="left" vertical="center" wrapText="1"/>
      <protection locked="0"/>
    </xf>
    <xf numFmtId="0" fontId="2" fillId="0" borderId="1" xfId="0" applyFont="1" applyBorder="1" applyAlignment="1" applyProtection="1">
      <alignment horizontal="center" vertical="center" wrapText="1" readingOrder="1"/>
      <protection locked="0"/>
    </xf>
    <xf numFmtId="0" fontId="2" fillId="0" borderId="1" xfId="0" applyFont="1" applyBorder="1" applyAlignment="1" applyProtection="1">
      <alignment horizontal="center" wrapText="1" readingOrder="1"/>
      <protection locked="0"/>
    </xf>
    <xf numFmtId="0" fontId="2" fillId="0" borderId="1" xfId="0" applyFont="1" applyBorder="1" applyAlignment="1" applyProtection="1">
      <alignment horizontal="center" vertical="justify" wrapText="1"/>
      <protection locked="0"/>
    </xf>
    <xf numFmtId="0" fontId="38" fillId="0" borderId="35" xfId="0" applyFont="1" applyBorder="1" applyAlignment="1" applyProtection="1">
      <alignment horizontal="center" vertical="center" wrapText="1"/>
      <protection locked="0"/>
    </xf>
    <xf numFmtId="0" fontId="38" fillId="0" borderId="36"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protection locked="0"/>
    </xf>
    <xf numFmtId="0" fontId="3" fillId="0" borderId="1" xfId="0" applyFont="1" applyBorder="1" applyAlignment="1">
      <alignment horizontal="center" vertical="center" wrapText="1"/>
    </xf>
    <xf numFmtId="9" fontId="21" fillId="11" borderId="1" xfId="0" applyNumberFormat="1" applyFont="1" applyFill="1" applyBorder="1" applyAlignment="1" applyProtection="1">
      <alignment horizontal="center" vertical="center" wrapText="1"/>
      <protection locked="0"/>
    </xf>
    <xf numFmtId="0" fontId="15" fillId="5" borderId="7" xfId="0" applyFont="1" applyFill="1" applyBorder="1" applyAlignment="1">
      <alignment horizontal="center" vertical="center" wrapText="1"/>
    </xf>
    <xf numFmtId="0" fontId="21" fillId="11" borderId="7" xfId="0" applyFont="1" applyFill="1" applyBorder="1" applyAlignment="1" applyProtection="1">
      <alignment horizontal="center" vertical="center" wrapText="1"/>
      <protection locked="0"/>
    </xf>
    <xf numFmtId="0" fontId="15" fillId="5" borderId="25" xfId="0" applyFont="1" applyFill="1" applyBorder="1" applyAlignment="1">
      <alignment horizontal="center" vertical="center" wrapText="1"/>
    </xf>
    <xf numFmtId="0" fontId="20" fillId="0" borderId="10" xfId="0" applyFont="1" applyBorder="1" applyAlignment="1">
      <alignment vertical="center" wrapText="1"/>
    </xf>
    <xf numFmtId="0" fontId="0" fillId="0" borderId="0" xfId="0" applyAlignment="1">
      <alignment horizontal="center" vertical="center" wrapText="1"/>
    </xf>
    <xf numFmtId="0" fontId="4" fillId="0" borderId="1" xfId="0" applyFont="1" applyFill="1" applyBorder="1" applyAlignment="1" applyProtection="1">
      <alignment vertical="center" wrapText="1"/>
      <protection locked="0"/>
    </xf>
    <xf numFmtId="0" fontId="0" fillId="0" borderId="0" xfId="0" applyAlignment="1">
      <alignment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5" borderId="1" xfId="0" applyFill="1" applyBorder="1" applyAlignment="1">
      <alignment vertical="center" wrapText="1"/>
    </xf>
    <xf numFmtId="0" fontId="0" fillId="5" borderId="1" xfId="0" applyNumberFormat="1" applyFill="1" applyBorder="1" applyAlignment="1">
      <alignment horizontal="center" vertical="center" wrapText="1"/>
    </xf>
    <xf numFmtId="0" fontId="27" fillId="0" borderId="1" xfId="1" applyNumberFormat="1" applyFont="1" applyFill="1" applyBorder="1" applyAlignment="1">
      <alignment horizontal="left" vertical="center" wrapText="1" shrinkToFit="1"/>
    </xf>
    <xf numFmtId="0" fontId="0" fillId="5" borderId="40" xfId="0" applyFill="1" applyBorder="1"/>
    <xf numFmtId="0" fontId="0" fillId="5" borderId="41" xfId="0" applyFill="1" applyBorder="1"/>
    <xf numFmtId="0" fontId="0" fillId="5" borderId="1" xfId="0" applyFill="1" applyBorder="1" applyAlignment="1">
      <alignment vertical="top" wrapText="1"/>
    </xf>
    <xf numFmtId="0" fontId="0" fillId="5" borderId="1" xfId="0" applyFill="1" applyBorder="1"/>
    <xf numFmtId="0" fontId="0" fillId="5" borderId="17" xfId="0" applyFill="1" applyBorder="1"/>
    <xf numFmtId="0" fontId="0" fillId="5" borderId="15" xfId="0" applyFill="1" applyBorder="1" applyAlignment="1">
      <alignment vertical="top" wrapText="1"/>
    </xf>
    <xf numFmtId="0" fontId="0" fillId="5" borderId="45" xfId="0" applyFill="1" applyBorder="1"/>
    <xf numFmtId="0" fontId="0" fillId="5" borderId="1" xfId="0" applyFill="1" applyBorder="1" applyAlignment="1">
      <alignment vertical="center"/>
    </xf>
    <xf numFmtId="0" fontId="39" fillId="0" borderId="0" xfId="0" applyFont="1"/>
    <xf numFmtId="0" fontId="0" fillId="5" borderId="40" xfId="0" applyFill="1" applyBorder="1" applyAlignment="1">
      <alignment horizontal="center" vertical="center"/>
    </xf>
    <xf numFmtId="0" fontId="0" fillId="5" borderId="39" xfId="0" applyFill="1" applyBorder="1"/>
    <xf numFmtId="0" fontId="0" fillId="5" borderId="1" xfId="0" applyFill="1" applyBorder="1" applyAlignment="1">
      <alignment horizontal="center" vertical="center"/>
    </xf>
    <xf numFmtId="0" fontId="0" fillId="5" borderId="47" xfId="0" applyFill="1" applyBorder="1" applyAlignment="1">
      <alignment wrapText="1"/>
    </xf>
    <xf numFmtId="0" fontId="0" fillId="5" borderId="43" xfId="0" applyFill="1" applyBorder="1"/>
    <xf numFmtId="0" fontId="0" fillId="5" borderId="48" xfId="0" applyFill="1" applyBorder="1" applyAlignment="1">
      <alignment horizontal="center" vertical="center"/>
    </xf>
    <xf numFmtId="0" fontId="0" fillId="5" borderId="7" xfId="0" applyFill="1" applyBorder="1" applyAlignment="1">
      <alignment horizontal="center" vertical="center"/>
    </xf>
    <xf numFmtId="0" fontId="0" fillId="5" borderId="33" xfId="0" applyFill="1" applyBorder="1"/>
    <xf numFmtId="0" fontId="0" fillId="5" borderId="49" xfId="0" applyFill="1" applyBorder="1" applyAlignment="1">
      <alignment horizontal="center" vertical="center"/>
    </xf>
    <xf numFmtId="0" fontId="0" fillId="5" borderId="40" xfId="0" applyFill="1" applyBorder="1" applyAlignment="1">
      <alignment vertical="top" wrapText="1"/>
    </xf>
    <xf numFmtId="0" fontId="0" fillId="5" borderId="40" xfId="0" applyFill="1" applyBorder="1" applyAlignment="1">
      <alignment vertical="center"/>
    </xf>
    <xf numFmtId="0" fontId="0" fillId="5" borderId="41" xfId="0" applyFill="1" applyBorder="1" applyAlignment="1">
      <alignment vertical="center"/>
    </xf>
    <xf numFmtId="0" fontId="0" fillId="5" borderId="4" xfId="0" applyFill="1" applyBorder="1" applyAlignment="1">
      <alignment vertical="center"/>
    </xf>
    <xf numFmtId="0" fontId="0" fillId="18" borderId="33" xfId="0" applyFill="1" applyBorder="1"/>
    <xf numFmtId="0" fontId="0" fillId="18" borderId="26" xfId="0" applyFill="1" applyBorder="1"/>
    <xf numFmtId="0" fontId="0" fillId="5" borderId="47" xfId="0" applyFill="1" applyBorder="1" applyAlignment="1">
      <alignment vertical="center" wrapText="1"/>
    </xf>
    <xf numFmtId="0" fontId="0" fillId="5" borderId="15" xfId="0" applyFill="1" applyBorder="1" applyAlignment="1">
      <alignment horizontal="center" vertical="center"/>
    </xf>
    <xf numFmtId="0" fontId="0" fillId="5" borderId="44" xfId="0" applyFill="1" applyBorder="1"/>
    <xf numFmtId="0" fontId="0" fillId="5" borderId="38" xfId="0" applyFill="1" applyBorder="1" applyAlignment="1">
      <alignment horizontal="left" vertical="center" wrapText="1"/>
    </xf>
    <xf numFmtId="0" fontId="0" fillId="5" borderId="38" xfId="0" applyFill="1" applyBorder="1" applyAlignment="1">
      <alignment vertical="center" wrapText="1"/>
    </xf>
    <xf numFmtId="0" fontId="0" fillId="5" borderId="50" xfId="0" applyFill="1" applyBorder="1" applyAlignment="1">
      <alignment vertical="center" wrapText="1"/>
    </xf>
    <xf numFmtId="0" fontId="41" fillId="0" borderId="0" xfId="0" applyFont="1"/>
    <xf numFmtId="0" fontId="0" fillId="17" borderId="39" xfId="0" applyFill="1" applyBorder="1" applyAlignment="1">
      <alignment horizontal="center" vertical="center"/>
    </xf>
    <xf numFmtId="15" fontId="0" fillId="5" borderId="39" xfId="0" applyNumberFormat="1" applyFill="1" applyBorder="1" applyAlignment="1">
      <alignment horizontal="center" vertical="center"/>
    </xf>
    <xf numFmtId="0" fontId="0" fillId="17" borderId="43" xfId="0" applyFill="1" applyBorder="1" applyAlignment="1">
      <alignment horizontal="center" vertical="center"/>
    </xf>
    <xf numFmtId="0" fontId="0" fillId="5" borderId="48" xfId="0" applyFill="1" applyBorder="1" applyAlignment="1">
      <alignment horizontal="center" vertical="center" wrapText="1"/>
    </xf>
    <xf numFmtId="0" fontId="0" fillId="5" borderId="51" xfId="0" applyFill="1" applyBorder="1" applyAlignment="1">
      <alignment vertical="center" wrapText="1"/>
    </xf>
    <xf numFmtId="0" fontId="0" fillId="5" borderId="5" xfId="0" applyFill="1" applyBorder="1" applyAlignment="1">
      <alignment vertical="top" wrapText="1"/>
    </xf>
    <xf numFmtId="0" fontId="0" fillId="5" borderId="3" xfId="0" applyFill="1" applyBorder="1" applyAlignment="1">
      <alignment vertical="top" wrapText="1"/>
    </xf>
    <xf numFmtId="0" fontId="0" fillId="18" borderId="7" xfId="0" applyFill="1" applyBorder="1" applyAlignment="1">
      <alignment horizontal="center" vertical="center"/>
    </xf>
    <xf numFmtId="0" fontId="0" fillId="17" borderId="1" xfId="0" applyFill="1" applyBorder="1" applyAlignment="1">
      <alignment horizontal="center" vertical="center"/>
    </xf>
    <xf numFmtId="0" fontId="0" fillId="17" borderId="17" xfId="0" applyFill="1" applyBorder="1" applyAlignment="1">
      <alignment horizontal="center" vertical="center"/>
    </xf>
    <xf numFmtId="0" fontId="27" fillId="0" borderId="0" xfId="0" applyFont="1" applyAlignment="1">
      <alignment vertical="center" wrapText="1"/>
    </xf>
    <xf numFmtId="0" fontId="0" fillId="18" borderId="43" xfId="0" applyFill="1" applyBorder="1" applyAlignment="1">
      <alignment horizontal="center" vertical="center"/>
    </xf>
    <xf numFmtId="15" fontId="0" fillId="5" borderId="51" xfId="0" applyNumberFormat="1" applyFill="1" applyBorder="1" applyAlignment="1">
      <alignment horizontal="center" vertical="center"/>
    </xf>
    <xf numFmtId="0" fontId="0" fillId="0" borderId="1" xfId="0" applyBorder="1"/>
    <xf numFmtId="0" fontId="0" fillId="18" borderId="1" xfId="0" applyFill="1" applyBorder="1" applyAlignment="1">
      <alignment horizontal="center" vertical="center"/>
    </xf>
    <xf numFmtId="0" fontId="0" fillId="18" borderId="17" xfId="0" applyFill="1" applyBorder="1" applyAlignment="1">
      <alignment horizontal="center" vertical="center"/>
    </xf>
    <xf numFmtId="0" fontId="0" fillId="5" borderId="1" xfId="0" applyFill="1" applyBorder="1" applyAlignment="1">
      <alignment horizontal="left" vertical="center" wrapText="1"/>
    </xf>
    <xf numFmtId="0" fontId="0" fillId="18" borderId="5" xfId="0" applyFill="1" applyBorder="1" applyAlignment="1">
      <alignment horizontal="center" vertical="center"/>
    </xf>
    <xf numFmtId="0" fontId="0" fillId="5" borderId="41" xfId="0" applyFill="1" applyBorder="1" applyAlignment="1">
      <alignment horizontal="center" vertical="center"/>
    </xf>
    <xf numFmtId="0" fontId="0" fillId="5" borderId="17" xfId="0" applyFill="1" applyBorder="1" applyAlignment="1">
      <alignment horizontal="center" vertical="center"/>
    </xf>
    <xf numFmtId="0" fontId="0" fillId="5" borderId="45" xfId="0" applyFill="1" applyBorder="1" applyAlignment="1">
      <alignment horizontal="center" vertical="center"/>
    </xf>
    <xf numFmtId="0" fontId="27" fillId="0" borderId="5" xfId="0" applyFont="1" applyBorder="1" applyAlignment="1">
      <alignment vertical="center" wrapText="1"/>
    </xf>
    <xf numFmtId="0" fontId="15" fillId="5" borderId="5" xfId="0" applyFont="1" applyFill="1" applyBorder="1" applyAlignment="1">
      <alignment horizontal="left" vertical="top" wrapText="1"/>
    </xf>
    <xf numFmtId="0" fontId="27" fillId="0" borderId="40" xfId="0" applyFont="1" applyBorder="1" applyAlignment="1">
      <alignment vertical="center" wrapText="1"/>
    </xf>
    <xf numFmtId="0" fontId="27" fillId="0" borderId="0" xfId="0" applyFont="1" applyBorder="1" applyAlignment="1">
      <alignment vertical="center" wrapText="1"/>
    </xf>
    <xf numFmtId="0" fontId="0" fillId="0" borderId="49" xfId="0" applyFill="1" applyBorder="1" applyAlignment="1">
      <alignment vertical="center" wrapText="1"/>
    </xf>
    <xf numFmtId="0" fontId="0" fillId="0" borderId="5" xfId="0" applyFill="1" applyBorder="1" applyAlignment="1">
      <alignment vertical="center" wrapText="1"/>
    </xf>
    <xf numFmtId="0" fontId="0" fillId="17" borderId="32" xfId="0" applyFill="1" applyBorder="1" applyAlignment="1">
      <alignment horizontal="center" vertical="center"/>
    </xf>
    <xf numFmtId="0" fontId="0" fillId="17" borderId="5" xfId="0" applyFill="1" applyBorder="1" applyAlignment="1">
      <alignment horizontal="center" vertical="center"/>
    </xf>
    <xf numFmtId="0" fontId="0" fillId="5" borderId="49" xfId="0" applyFill="1" applyBorder="1" applyAlignment="1">
      <alignment horizontal="center" vertical="center" wrapText="1"/>
    </xf>
    <xf numFmtId="0" fontId="0" fillId="20" borderId="39" xfId="0" applyFill="1" applyBorder="1" applyAlignment="1">
      <alignment horizontal="center" vertical="center" wrapText="1"/>
    </xf>
    <xf numFmtId="0" fontId="0" fillId="20" borderId="40" xfId="0" applyFill="1" applyBorder="1" applyAlignment="1">
      <alignment horizontal="center" vertical="center" wrapText="1"/>
    </xf>
    <xf numFmtId="0" fontId="0" fillId="20" borderId="41" xfId="0" applyFill="1" applyBorder="1" applyAlignment="1">
      <alignment horizontal="center" vertical="center" wrapText="1"/>
    </xf>
    <xf numFmtId="0" fontId="0" fillId="5" borderId="46" xfId="0" applyFill="1" applyBorder="1" applyAlignment="1">
      <alignment horizontal="center" vertical="center" wrapText="1"/>
    </xf>
    <xf numFmtId="0" fontId="0" fillId="5" borderId="32" xfId="0" applyFont="1" applyFill="1" applyBorder="1" applyAlignment="1">
      <alignment horizontal="left" vertical="top" wrapText="1"/>
    </xf>
    <xf numFmtId="0" fontId="0" fillId="20" borderId="43" xfId="0" applyFill="1" applyBorder="1" applyAlignment="1">
      <alignment horizontal="center" vertical="center"/>
    </xf>
    <xf numFmtId="0" fontId="0" fillId="5" borderId="26" xfId="0" applyFill="1" applyBorder="1" applyAlignment="1">
      <alignment horizontal="center" vertical="center"/>
    </xf>
    <xf numFmtId="0" fontId="0" fillId="20" borderId="1" xfId="0" applyFill="1" applyBorder="1" applyAlignment="1">
      <alignment horizontal="center" vertical="center"/>
    </xf>
    <xf numFmtId="0" fontId="0" fillId="20" borderId="17" xfId="0" applyFill="1" applyBorder="1" applyAlignment="1">
      <alignment horizontal="center" vertical="center"/>
    </xf>
    <xf numFmtId="0" fontId="3" fillId="0" borderId="1" xfId="0" applyFont="1" applyBorder="1" applyAlignment="1">
      <alignment horizontal="center" vertical="center" wrapText="1"/>
    </xf>
    <xf numFmtId="0" fontId="27" fillId="5" borderId="52" xfId="0" applyFont="1" applyFill="1" applyBorder="1" applyAlignment="1">
      <alignment vertical="center" wrapText="1"/>
    </xf>
    <xf numFmtId="0" fontId="0" fillId="17" borderId="33" xfId="0" applyFill="1" applyBorder="1" applyAlignment="1">
      <alignment horizontal="center" vertical="center"/>
    </xf>
    <xf numFmtId="0" fontId="0" fillId="17" borderId="7" xfId="0" applyFill="1" applyBorder="1" applyAlignment="1">
      <alignment horizontal="center" vertical="center"/>
    </xf>
    <xf numFmtId="0" fontId="0" fillId="17" borderId="26" xfId="0" applyFill="1" applyBorder="1" applyAlignment="1">
      <alignment horizontal="center" vertical="center"/>
    </xf>
    <xf numFmtId="0" fontId="27" fillId="5" borderId="55" xfId="0" applyFont="1" applyFill="1" applyBorder="1" applyAlignment="1">
      <alignment vertical="top" wrapText="1"/>
    </xf>
    <xf numFmtId="0" fontId="0" fillId="20" borderId="44" xfId="0" applyFill="1" applyBorder="1" applyAlignment="1">
      <alignment horizontal="center" vertical="center"/>
    </xf>
    <xf numFmtId="0" fontId="0" fillId="20" borderId="15" xfId="0" applyFill="1" applyBorder="1" applyAlignment="1">
      <alignment horizontal="center" vertical="center"/>
    </xf>
    <xf numFmtId="0" fontId="0" fillId="20" borderId="45" xfId="0" applyFill="1" applyBorder="1" applyAlignment="1">
      <alignment horizontal="center" vertical="center"/>
    </xf>
    <xf numFmtId="0" fontId="38" fillId="0" borderId="1" xfId="0" applyFont="1" applyBorder="1" applyAlignment="1">
      <alignment wrapText="1"/>
    </xf>
    <xf numFmtId="0" fontId="5" fillId="21" borderId="1" xfId="0" applyFont="1" applyFill="1" applyBorder="1" applyAlignment="1">
      <alignment horizontal="center"/>
    </xf>
    <xf numFmtId="0" fontId="5" fillId="22" borderId="1" xfId="0" applyFont="1" applyFill="1" applyBorder="1" applyAlignment="1">
      <alignment horizontal="center" vertical="center" wrapText="1"/>
    </xf>
    <xf numFmtId="0" fontId="5" fillId="24" borderId="1" xfId="0" applyFont="1" applyFill="1" applyBorder="1" applyAlignment="1">
      <alignment horizontal="center"/>
    </xf>
    <xf numFmtId="0" fontId="11" fillId="24" borderId="1" xfId="0" applyFont="1" applyFill="1" applyBorder="1" applyAlignment="1">
      <alignment horizontal="center"/>
    </xf>
    <xf numFmtId="0" fontId="13" fillId="3" borderId="33" xfId="0" applyFont="1" applyFill="1" applyBorder="1" applyAlignment="1">
      <alignment horizontal="center" vertical="center"/>
    </xf>
    <xf numFmtId="0" fontId="13" fillId="3" borderId="26" xfId="0" applyFont="1" applyFill="1" applyBorder="1" applyAlignment="1">
      <alignment horizontal="center" vertical="center" wrapText="1"/>
    </xf>
    <xf numFmtId="0" fontId="13" fillId="3" borderId="26" xfId="0" applyFont="1" applyFill="1" applyBorder="1" applyAlignment="1">
      <alignment horizontal="center" vertical="center"/>
    </xf>
    <xf numFmtId="0" fontId="38" fillId="0" borderId="0" xfId="0" applyFont="1" applyAlignment="1">
      <alignment vertical="center" wrapText="1"/>
    </xf>
    <xf numFmtId="0" fontId="3" fillId="0" borderId="10" xfId="0" applyFont="1" applyBorder="1" applyAlignment="1">
      <alignment horizontal="center" vertical="center" wrapText="1"/>
    </xf>
    <xf numFmtId="0" fontId="2" fillId="0" borderId="1" xfId="0" applyFont="1" applyBorder="1" applyAlignment="1" applyProtection="1">
      <alignment horizontal="center" vertical="center"/>
      <protection locked="0"/>
    </xf>
    <xf numFmtId="0" fontId="15" fillId="5" borderId="1" xfId="0" applyFont="1" applyFill="1" applyBorder="1" applyAlignment="1">
      <alignment horizontal="center" vertical="center" wrapText="1"/>
    </xf>
    <xf numFmtId="0" fontId="21" fillId="11" borderId="1" xfId="0" applyFont="1" applyFill="1" applyBorder="1" applyAlignment="1" applyProtection="1">
      <alignment horizontal="center" vertical="center" wrapText="1"/>
      <protection locked="0"/>
    </xf>
    <xf numFmtId="0" fontId="15" fillId="5" borderId="1" xfId="0" applyFont="1" applyFill="1" applyBorder="1" applyAlignment="1">
      <alignment horizontal="center" vertical="center" wrapText="1"/>
    </xf>
    <xf numFmtId="0" fontId="20" fillId="5" borderId="1" xfId="0" applyFont="1" applyFill="1" applyBorder="1" applyAlignment="1" applyProtection="1">
      <alignment horizontal="center" vertical="center" wrapText="1"/>
      <protection locked="0"/>
    </xf>
    <xf numFmtId="0" fontId="3" fillId="0" borderId="5"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2" fillId="0" borderId="1" xfId="0" applyFont="1" applyBorder="1" applyAlignment="1" applyProtection="1">
      <alignment horizontal="center" vertical="center"/>
    </xf>
    <xf numFmtId="0" fontId="33" fillId="10" borderId="27" xfId="0" applyFont="1" applyFill="1" applyBorder="1" applyAlignment="1" applyProtection="1">
      <alignment horizontal="left" vertical="center" wrapText="1"/>
    </xf>
    <xf numFmtId="0" fontId="33" fillId="10" borderId="27" xfId="0" applyFont="1" applyFill="1" applyBorder="1" applyAlignment="1" applyProtection="1">
      <alignment horizontal="center" vertical="center" wrapText="1"/>
    </xf>
    <xf numFmtId="0" fontId="35" fillId="10" borderId="27" xfId="0" applyFont="1" applyFill="1" applyBorder="1" applyAlignment="1" applyProtection="1">
      <alignment horizontal="center" vertical="center" wrapText="1"/>
    </xf>
    <xf numFmtId="0" fontId="4" fillId="5" borderId="40" xfId="0" applyFont="1" applyFill="1" applyBorder="1" applyAlignment="1" applyProtection="1">
      <alignment horizontal="left" vertical="center" wrapText="1"/>
      <protection locked="0"/>
    </xf>
    <xf numFmtId="0" fontId="42" fillId="0" borderId="1" xfId="0" applyFont="1" applyBorder="1" applyAlignment="1">
      <alignment horizontal="center" vertical="center"/>
    </xf>
    <xf numFmtId="0" fontId="42" fillId="14" borderId="1" xfId="0" applyFont="1" applyFill="1" applyBorder="1" applyAlignment="1">
      <alignment horizontal="center" vertical="center"/>
    </xf>
    <xf numFmtId="0" fontId="15" fillId="5" borderId="40" xfId="0" applyFont="1" applyFill="1" applyBorder="1" applyAlignment="1">
      <alignment horizontal="center" vertical="center" wrapText="1"/>
    </xf>
    <xf numFmtId="0" fontId="21" fillId="11" borderId="40" xfId="0" applyFont="1" applyFill="1" applyBorder="1" applyAlignment="1" applyProtection="1">
      <alignment vertical="center" wrapText="1"/>
      <protection locked="0"/>
    </xf>
    <xf numFmtId="0" fontId="21" fillId="11" borderId="41" xfId="0" applyFont="1" applyFill="1" applyBorder="1" applyAlignment="1" applyProtection="1">
      <alignment vertical="center" wrapText="1"/>
      <protection locked="0"/>
    </xf>
    <xf numFmtId="0" fontId="2" fillId="0" borderId="4" xfId="0" applyFont="1" applyBorder="1" applyAlignment="1" applyProtection="1">
      <alignment horizontal="center" vertical="center"/>
    </xf>
    <xf numFmtId="14" fontId="7" fillId="0" borderId="1" xfId="0" applyNumberFormat="1" applyFont="1" applyBorder="1" applyAlignment="1" applyProtection="1">
      <alignment horizontal="center" vertical="center" textRotation="90"/>
      <protection locked="0"/>
    </xf>
    <xf numFmtId="0" fontId="16" fillId="0" borderId="25" xfId="0" applyFont="1" applyFill="1" applyBorder="1" applyAlignment="1" applyProtection="1">
      <alignment horizontal="center" vertical="center" wrapText="1"/>
    </xf>
    <xf numFmtId="0" fontId="27" fillId="5" borderId="1" xfId="0" applyFont="1" applyFill="1" applyBorder="1" applyAlignment="1" applyProtection="1">
      <alignment horizontal="center" vertical="center" wrapText="1"/>
    </xf>
    <xf numFmtId="0" fontId="27" fillId="5" borderId="1" xfId="0" applyFont="1" applyFill="1" applyBorder="1" applyAlignment="1" applyProtection="1">
      <alignment horizontal="justify" vertical="center" wrapText="1"/>
      <protection locked="0"/>
    </xf>
    <xf numFmtId="0" fontId="0" fillId="5" borderId="1" xfId="0" applyFont="1" applyFill="1" applyBorder="1" applyAlignment="1" applyProtection="1">
      <alignment horizontal="left" vertical="center" wrapText="1"/>
    </xf>
    <xf numFmtId="0" fontId="2" fillId="0" borderId="1" xfId="0" applyFont="1" applyBorder="1" applyAlignment="1" applyProtection="1">
      <alignment horizontal="center" vertical="center" wrapText="1"/>
      <protection locked="0"/>
    </xf>
    <xf numFmtId="0" fontId="2" fillId="0" borderId="28" xfId="0" applyFont="1" applyBorder="1" applyAlignment="1" applyProtection="1">
      <alignment horizontal="center" vertical="center" wrapText="1"/>
      <protection locked="0"/>
    </xf>
    <xf numFmtId="0" fontId="2" fillId="0" borderId="29" xfId="0" applyFont="1" applyBorder="1" applyAlignment="1" applyProtection="1">
      <alignment horizontal="center" vertical="center" wrapText="1"/>
      <protection locked="0"/>
    </xf>
    <xf numFmtId="0" fontId="2" fillId="0" borderId="37"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wrapText="1"/>
      <protection locked="0"/>
    </xf>
    <xf numFmtId="0" fontId="5" fillId="12" borderId="32" xfId="0" applyFont="1" applyFill="1" applyBorder="1" applyAlignment="1" applyProtection="1">
      <alignment horizontal="left" vertical="center" wrapText="1"/>
      <protection locked="0"/>
    </xf>
    <xf numFmtId="0" fontId="5" fillId="12" borderId="8" xfId="0" applyFont="1" applyFill="1" applyBorder="1" applyAlignment="1" applyProtection="1">
      <alignment horizontal="left" vertical="center" wrapText="1"/>
      <protection locked="0"/>
    </xf>
    <xf numFmtId="0" fontId="5" fillId="12" borderId="5" xfId="0" applyFont="1" applyFill="1" applyBorder="1" applyAlignment="1" applyProtection="1">
      <alignment horizontal="left" vertical="center" wrapText="1"/>
      <protection locked="0"/>
    </xf>
    <xf numFmtId="0" fontId="3" fillId="0" borderId="7"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5" fillId="12" borderId="4" xfId="0" applyFont="1" applyFill="1" applyBorder="1" applyAlignment="1" applyProtection="1">
      <alignment horizontal="left" vertical="center" wrapText="1"/>
      <protection locked="0"/>
    </xf>
    <xf numFmtId="0" fontId="18" fillId="0" borderId="2" xfId="0" applyFont="1" applyBorder="1" applyAlignment="1" applyProtection="1">
      <alignment horizontal="center" vertical="top" textRotation="90" wrapText="1"/>
    </xf>
    <xf numFmtId="0" fontId="18" fillId="0" borderId="16" xfId="0" applyFont="1" applyBorder="1" applyAlignment="1" applyProtection="1">
      <alignment horizontal="center" vertical="top" textRotation="90" wrapText="1"/>
    </xf>
    <xf numFmtId="0" fontId="5" fillId="12" borderId="24" xfId="0" applyFont="1" applyFill="1" applyBorder="1" applyAlignment="1" applyProtection="1">
      <alignment horizontal="left" vertical="center" wrapText="1"/>
      <protection locked="0"/>
    </xf>
    <xf numFmtId="0" fontId="5" fillId="12" borderId="21" xfId="0" applyFont="1" applyFill="1" applyBorder="1" applyAlignment="1" applyProtection="1">
      <alignment horizontal="left" vertical="center" wrapText="1"/>
      <protection locked="0"/>
    </xf>
    <xf numFmtId="0" fontId="5" fillId="12" borderId="22" xfId="0" applyFont="1" applyFill="1" applyBorder="1" applyAlignment="1" applyProtection="1">
      <alignment horizontal="left" vertical="center" wrapText="1"/>
      <protection locked="0"/>
    </xf>
    <xf numFmtId="0" fontId="3" fillId="5" borderId="1" xfId="0" applyFont="1" applyFill="1" applyBorder="1" applyAlignment="1">
      <alignment horizontal="center" vertical="top" wrapText="1"/>
    </xf>
    <xf numFmtId="0" fontId="5" fillId="12" borderId="11" xfId="0" applyFont="1" applyFill="1" applyBorder="1" applyAlignment="1" applyProtection="1">
      <alignment horizontal="left" vertical="center" wrapText="1"/>
      <protection locked="0"/>
    </xf>
    <xf numFmtId="0" fontId="5" fillId="12" borderId="3" xfId="0" applyFont="1" applyFill="1" applyBorder="1" applyAlignment="1" applyProtection="1">
      <alignment horizontal="left" vertical="center" wrapText="1"/>
      <protection locked="0"/>
    </xf>
    <xf numFmtId="0" fontId="3" fillId="0" borderId="1" xfId="0" applyFont="1" applyBorder="1" applyAlignment="1">
      <alignment horizontal="center" vertical="top" wrapText="1"/>
    </xf>
    <xf numFmtId="0" fontId="18" fillId="0" borderId="10" xfId="0" applyFont="1" applyBorder="1" applyAlignment="1" applyProtection="1">
      <alignment horizontal="center" vertical="center" textRotation="90" wrapText="1"/>
    </xf>
    <xf numFmtId="0" fontId="18" fillId="0" borderId="1" xfId="0" applyFont="1" applyBorder="1" applyAlignment="1" applyProtection="1">
      <alignment horizontal="center" vertical="center" textRotation="90" wrapText="1"/>
    </xf>
    <xf numFmtId="0" fontId="36" fillId="5" borderId="7" xfId="0" applyFont="1" applyFill="1" applyBorder="1" applyAlignment="1">
      <alignment horizontal="center" vertical="center" wrapText="1"/>
    </xf>
    <xf numFmtId="0" fontId="0" fillId="5" borderId="9"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0" fillId="5" borderId="7" xfId="0" applyFont="1" applyFill="1" applyBorder="1" applyAlignment="1">
      <alignment horizontal="center" vertical="center" wrapText="1"/>
    </xf>
    <xf numFmtId="0" fontId="18" fillId="0" borderId="19" xfId="0" applyFont="1" applyBorder="1" applyAlignment="1" applyProtection="1">
      <alignment horizontal="center" vertical="center" textRotation="90" wrapText="1"/>
    </xf>
    <xf numFmtId="0" fontId="18" fillId="0" borderId="20" xfId="0" applyFont="1" applyBorder="1" applyAlignment="1" applyProtection="1">
      <alignment horizontal="center" vertical="center" textRotation="90" wrapText="1"/>
    </xf>
    <xf numFmtId="0" fontId="18" fillId="0" borderId="30" xfId="0" applyFont="1" applyBorder="1" applyAlignment="1" applyProtection="1">
      <alignment horizontal="center" vertical="center" textRotation="90" wrapText="1"/>
    </xf>
    <xf numFmtId="0" fontId="0" fillId="0" borderId="5" xfId="0" applyBorder="1" applyAlignment="1">
      <alignment horizontal="center" vertical="center" wrapText="1"/>
    </xf>
    <xf numFmtId="0" fontId="0" fillId="0" borderId="1" xfId="0" applyBorder="1" applyAlignment="1">
      <alignment horizontal="center" vertical="center" wrapText="1"/>
    </xf>
    <xf numFmtId="0" fontId="1" fillId="2" borderId="1" xfId="0" applyFont="1" applyFill="1" applyBorder="1" applyAlignment="1" applyProtection="1">
      <alignment horizontal="center" vertical="center" textRotation="90" wrapText="1"/>
    </xf>
    <xf numFmtId="0" fontId="1" fillId="2" borderId="1" xfId="0" applyFont="1" applyFill="1" applyBorder="1" applyAlignment="1" applyProtection="1">
      <alignment horizontal="center" vertical="center" wrapText="1"/>
    </xf>
    <xf numFmtId="0" fontId="1" fillId="2" borderId="5" xfId="0" applyFont="1" applyFill="1" applyBorder="1" applyAlignment="1" applyProtection="1">
      <alignment horizontal="center" vertical="center" textRotation="90" wrapText="1"/>
    </xf>
    <xf numFmtId="0" fontId="1" fillId="2" borderId="2" xfId="0" applyFont="1" applyFill="1" applyBorder="1" applyAlignment="1" applyProtection="1">
      <alignment horizontal="center" vertical="center" textRotation="90" wrapText="1"/>
    </xf>
    <xf numFmtId="0" fontId="1" fillId="2" borderId="3" xfId="0" applyFont="1" applyFill="1" applyBorder="1" applyAlignment="1" applyProtection="1">
      <alignment horizontal="center" vertical="center" textRotation="90" wrapText="1"/>
    </xf>
    <xf numFmtId="0" fontId="3" fillId="0" borderId="28" xfId="0" applyFont="1" applyBorder="1" applyAlignment="1">
      <alignment vertical="center" wrapText="1"/>
    </xf>
    <xf numFmtId="0" fontId="3" fillId="0" borderId="29" xfId="0" applyFont="1" applyBorder="1" applyAlignment="1">
      <alignment vertical="center" wrapText="1"/>
    </xf>
    <xf numFmtId="0" fontId="2" fillId="0" borderId="3" xfId="0" applyFont="1" applyBorder="1" applyAlignment="1" applyProtection="1">
      <alignment horizontal="center" vertical="top" wrapText="1"/>
      <protection locked="0"/>
    </xf>
    <xf numFmtId="0" fontId="2" fillId="0" borderId="18" xfId="0" applyFont="1" applyBorder="1" applyAlignment="1" applyProtection="1">
      <alignment horizontal="center" vertical="top" wrapText="1"/>
      <protection locked="0"/>
    </xf>
    <xf numFmtId="0" fontId="2" fillId="0" borderId="13" xfId="0" applyFont="1" applyBorder="1" applyAlignment="1" applyProtection="1">
      <alignment horizontal="center" vertical="top" wrapText="1"/>
      <protection locked="0"/>
    </xf>
    <xf numFmtId="0" fontId="5" fillId="0" borderId="33" xfId="0" applyFont="1" applyFill="1" applyBorder="1" applyAlignment="1" applyProtection="1">
      <alignment horizontal="center" vertical="center" wrapText="1"/>
      <protection locked="0"/>
    </xf>
    <xf numFmtId="0" fontId="5" fillId="0" borderId="34" xfId="0" applyFont="1" applyFill="1" applyBorder="1" applyAlignment="1" applyProtection="1">
      <alignment horizontal="center" vertical="center" wrapText="1"/>
      <protection locked="0"/>
    </xf>
    <xf numFmtId="0" fontId="5" fillId="12" borderId="1" xfId="0" applyFont="1" applyFill="1" applyBorder="1" applyAlignment="1" applyProtection="1">
      <alignment horizontal="left" vertical="center" wrapText="1"/>
      <protection locked="0"/>
    </xf>
    <xf numFmtId="0" fontId="5" fillId="12" borderId="12" xfId="0" applyFont="1" applyFill="1" applyBorder="1" applyAlignment="1" applyProtection="1">
      <alignment horizontal="left" vertical="center" wrapText="1"/>
      <protection locked="0"/>
    </xf>
    <xf numFmtId="0" fontId="5" fillId="12" borderId="6" xfId="0" applyFont="1" applyFill="1" applyBorder="1" applyAlignment="1" applyProtection="1">
      <alignment horizontal="left" vertical="center" wrapText="1"/>
      <protection locked="0"/>
    </xf>
    <xf numFmtId="0" fontId="5" fillId="12" borderId="13" xfId="0" applyFont="1" applyFill="1" applyBorder="1" applyAlignment="1" applyProtection="1">
      <alignment horizontal="left" vertical="center" wrapText="1"/>
      <protection locked="0"/>
    </xf>
    <xf numFmtId="0" fontId="2" fillId="0" borderId="2" xfId="0" applyFont="1" applyBorder="1" applyAlignment="1" applyProtection="1">
      <alignment horizontal="center" vertical="center"/>
    </xf>
    <xf numFmtId="0" fontId="1" fillId="0" borderId="11" xfId="0" applyFont="1" applyBorder="1" applyAlignment="1" applyProtection="1">
      <alignment horizontal="center" vertical="center"/>
    </xf>
    <xf numFmtId="0" fontId="1" fillId="0" borderId="3" xfId="0" applyFont="1" applyBorder="1" applyAlignment="1" applyProtection="1">
      <alignment horizontal="center" vertical="center"/>
    </xf>
    <xf numFmtId="0" fontId="1" fillId="0" borderId="12" xfId="0" applyFont="1" applyBorder="1" applyAlignment="1" applyProtection="1">
      <alignment horizontal="center" vertical="center"/>
    </xf>
    <xf numFmtId="0" fontId="1" fillId="0" borderId="6" xfId="0" applyFont="1" applyBorder="1" applyAlignment="1" applyProtection="1">
      <alignment horizontal="center" vertical="center"/>
    </xf>
    <xf numFmtId="0" fontId="1" fillId="0" borderId="13"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3" xfId="0" applyFont="1" applyBorder="1" applyAlignment="1" applyProtection="1">
      <alignment horizontal="center" vertical="center"/>
    </xf>
    <xf numFmtId="0" fontId="2" fillId="0" borderId="12" xfId="0" applyFont="1" applyBorder="1" applyAlignment="1" applyProtection="1">
      <alignment horizontal="center" vertical="center"/>
    </xf>
    <xf numFmtId="0" fontId="2" fillId="0" borderId="6" xfId="0" applyFont="1" applyBorder="1" applyAlignment="1" applyProtection="1">
      <alignment horizontal="center" vertical="center"/>
    </xf>
    <xf numFmtId="0" fontId="2" fillId="0" borderId="13" xfId="0" applyFont="1" applyBorder="1" applyAlignment="1" applyProtection="1">
      <alignment horizontal="center" vertical="center"/>
    </xf>
    <xf numFmtId="0" fontId="1" fillId="0" borderId="0" xfId="0" applyFont="1" applyBorder="1" applyAlignment="1" applyProtection="1">
      <alignment horizontal="right" vertical="center"/>
    </xf>
    <xf numFmtId="0" fontId="1" fillId="0" borderId="6" xfId="0" applyFont="1" applyBorder="1" applyAlignment="1" applyProtection="1">
      <alignment horizontal="center" vertical="center"/>
      <protection locked="0"/>
    </xf>
    <xf numFmtId="0" fontId="2" fillId="0" borderId="1" xfId="0" applyFont="1" applyBorder="1" applyAlignment="1" applyProtection="1">
      <alignment horizontal="center" vertical="center" wrapText="1"/>
    </xf>
    <xf numFmtId="0" fontId="1" fillId="0" borderId="1" xfId="0" applyFont="1" applyBorder="1" applyAlignment="1" applyProtection="1">
      <alignment horizontal="center" vertical="center"/>
    </xf>
    <xf numFmtId="0" fontId="1" fillId="2" borderId="1" xfId="0" applyFont="1" applyFill="1" applyBorder="1" applyAlignment="1" applyProtection="1">
      <alignment horizontal="center"/>
    </xf>
    <xf numFmtId="0" fontId="1" fillId="2" borderId="7" xfId="0" applyFont="1" applyFill="1" applyBorder="1" applyAlignment="1" applyProtection="1">
      <alignment horizontal="center" vertical="center" textRotation="90" wrapText="1"/>
    </xf>
    <xf numFmtId="0" fontId="1" fillId="2" borderId="1" xfId="0" applyFont="1" applyFill="1" applyBorder="1" applyAlignment="1" applyProtection="1">
      <alignment horizontal="center" vertical="center"/>
    </xf>
    <xf numFmtId="0" fontId="2" fillId="0" borderId="1" xfId="0" applyFont="1" applyBorder="1" applyAlignment="1" applyProtection="1">
      <alignment horizontal="center" vertical="center"/>
    </xf>
    <xf numFmtId="0" fontId="1" fillId="0" borderId="1" xfId="0" applyFont="1" applyBorder="1" applyAlignment="1" applyProtection="1">
      <alignment horizontal="center" vertical="center" wrapText="1"/>
    </xf>
    <xf numFmtId="0" fontId="1" fillId="0" borderId="4" xfId="0" applyFont="1" applyBorder="1" applyAlignment="1" applyProtection="1">
      <alignment horizontal="center"/>
      <protection locked="0"/>
    </xf>
    <xf numFmtId="0" fontId="1" fillId="0" borderId="5" xfId="0" applyFont="1" applyBorder="1" applyAlignment="1" applyProtection="1">
      <alignment horizontal="center"/>
      <protection locked="0"/>
    </xf>
    <xf numFmtId="0" fontId="0" fillId="0" borderId="7" xfId="0" applyBorder="1" applyAlignment="1">
      <alignment horizontal="center" vertical="center" wrapText="1"/>
    </xf>
    <xf numFmtId="0" fontId="0" fillId="0" borderId="10" xfId="0" applyBorder="1" applyAlignment="1">
      <alignment horizontal="center" vertical="center" wrapText="1"/>
    </xf>
    <xf numFmtId="14" fontId="0" fillId="0" borderId="7" xfId="0" applyNumberFormat="1" applyBorder="1" applyAlignment="1">
      <alignment horizontal="center" vertical="center" wrapText="1"/>
    </xf>
    <xf numFmtId="0" fontId="5" fillId="12" borderId="31" xfId="0" applyFont="1" applyFill="1" applyBorder="1" applyAlignment="1" applyProtection="1">
      <alignment horizontal="left" vertical="center" wrapText="1"/>
      <protection locked="0"/>
    </xf>
    <xf numFmtId="0" fontId="2" fillId="0" borderId="3"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9" fillId="0" borderId="1" xfId="0" applyFont="1" applyBorder="1" applyAlignment="1" applyProtection="1">
      <alignment horizontal="center"/>
      <protection locked="0"/>
    </xf>
    <xf numFmtId="0" fontId="2" fillId="0" borderId="1" xfId="0" applyFont="1" applyBorder="1" applyAlignment="1" applyProtection="1">
      <alignment horizontal="center" vertical="center"/>
      <protection locked="0"/>
    </xf>
    <xf numFmtId="0" fontId="1" fillId="0" borderId="1" xfId="0" applyFont="1" applyBorder="1" applyAlignment="1" applyProtection="1">
      <alignment horizontal="center"/>
      <protection locked="0"/>
    </xf>
    <xf numFmtId="0" fontId="2" fillId="0" borderId="1" xfId="0" applyFont="1" applyBorder="1" applyAlignment="1" applyProtection="1">
      <alignment horizontal="center"/>
      <protection locked="0"/>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5" fillId="0" borderId="18" xfId="0" applyFont="1" applyFill="1" applyBorder="1" applyAlignment="1" applyProtection="1">
      <alignment horizontal="center" vertical="center" wrapText="1"/>
      <protection locked="0"/>
    </xf>
    <xf numFmtId="0" fontId="5" fillId="0" borderId="13" xfId="0" applyFont="1" applyFill="1" applyBorder="1" applyAlignment="1" applyProtection="1">
      <alignment horizontal="center" vertical="center" wrapText="1"/>
      <protection locked="0"/>
    </xf>
    <xf numFmtId="0" fontId="17" fillId="0" borderId="7" xfId="0" applyFont="1" applyBorder="1" applyAlignment="1" applyProtection="1">
      <alignment horizontal="center" vertical="top" textRotation="90"/>
    </xf>
    <xf numFmtId="0" fontId="17" fillId="0" borderId="9" xfId="0" applyFont="1" applyBorder="1" applyAlignment="1" applyProtection="1">
      <alignment horizontal="center" vertical="top" textRotation="90"/>
    </xf>
    <xf numFmtId="0" fontId="5" fillId="12" borderId="23" xfId="0" applyFont="1" applyFill="1" applyBorder="1" applyAlignment="1" applyProtection="1">
      <alignment horizontal="left" vertical="center" wrapText="1"/>
      <protection locked="0"/>
    </xf>
    <xf numFmtId="0" fontId="3" fillId="0" borderId="5" xfId="0" applyFont="1" applyBorder="1" applyAlignment="1">
      <alignment horizontal="center" vertical="top" wrapText="1"/>
    </xf>
    <xf numFmtId="0" fontId="2" fillId="0" borderId="7"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3" fillId="5" borderId="1" xfId="0" applyFont="1" applyFill="1" applyBorder="1" applyAlignment="1" applyProtection="1">
      <alignment horizontal="center" vertical="center" wrapText="1"/>
    </xf>
    <xf numFmtId="0" fontId="0" fillId="0" borderId="7" xfId="0" applyBorder="1" applyAlignment="1">
      <alignment horizontal="center" vertical="center"/>
    </xf>
    <xf numFmtId="0" fontId="0" fillId="0" borderId="10" xfId="0" applyBorder="1" applyAlignment="1">
      <alignment horizontal="center" vertical="center"/>
    </xf>
    <xf numFmtId="0" fontId="3" fillId="6" borderId="1" xfId="0" applyFont="1" applyFill="1" applyBorder="1" applyAlignment="1">
      <alignment horizontal="center" vertical="center"/>
    </xf>
    <xf numFmtId="0" fontId="0" fillId="5" borderId="1" xfId="0" applyFont="1" applyFill="1" applyBorder="1" applyAlignment="1" applyProtection="1">
      <alignment horizontal="center" vertical="center" wrapText="1"/>
    </xf>
    <xf numFmtId="0" fontId="3" fillId="3" borderId="1" xfId="0" applyFont="1" applyFill="1" applyBorder="1" applyAlignment="1">
      <alignment horizontal="center" vertical="center"/>
    </xf>
    <xf numFmtId="0" fontId="17" fillId="0" borderId="7" xfId="0" applyFont="1" applyBorder="1" applyAlignment="1" applyProtection="1">
      <alignment horizontal="center" vertical="center" textRotation="90"/>
    </xf>
    <xf numFmtId="0" fontId="17" fillId="0" borderId="9" xfId="0" applyFont="1" applyBorder="1" applyAlignment="1" applyProtection="1">
      <alignment horizontal="center" vertical="center" textRotation="90"/>
    </xf>
    <xf numFmtId="0" fontId="32" fillId="10" borderId="0" xfId="0" applyFont="1" applyFill="1" applyBorder="1" applyAlignment="1" applyProtection="1">
      <alignment horizontal="center" vertical="center" wrapText="1"/>
    </xf>
    <xf numFmtId="0" fontId="34" fillId="10" borderId="0" xfId="0" applyFont="1" applyFill="1" applyBorder="1" applyAlignment="1" applyProtection="1">
      <alignment horizontal="left" vertical="center" wrapText="1"/>
    </xf>
    <xf numFmtId="0" fontId="34" fillId="10" borderId="27" xfId="0" applyFont="1" applyFill="1" applyBorder="1" applyAlignment="1" applyProtection="1">
      <alignment horizontal="left" vertical="center" wrapText="1"/>
    </xf>
    <xf numFmtId="0" fontId="35" fillId="10" borderId="27" xfId="0" applyFont="1" applyFill="1" applyBorder="1" applyAlignment="1" applyProtection="1">
      <alignment horizontal="center" vertical="center" wrapText="1"/>
    </xf>
    <xf numFmtId="0" fontId="33" fillId="10" borderId="27" xfId="0" applyFont="1" applyFill="1" applyBorder="1" applyAlignment="1" applyProtection="1">
      <alignment horizontal="left" vertical="center" wrapText="1"/>
    </xf>
    <xf numFmtId="0" fontId="33" fillId="10" borderId="27" xfId="0" applyFont="1" applyFill="1" applyBorder="1" applyAlignment="1" applyProtection="1">
      <alignment horizontal="center" vertical="center" wrapText="1"/>
    </xf>
    <xf numFmtId="0" fontId="13" fillId="3" borderId="39" xfId="0" applyFont="1" applyFill="1" applyBorder="1" applyAlignment="1">
      <alignment horizontal="center"/>
    </xf>
    <xf numFmtId="0" fontId="13" fillId="3" borderId="41" xfId="0" applyFont="1" applyFill="1" applyBorder="1" applyAlignment="1">
      <alignment horizontal="center"/>
    </xf>
    <xf numFmtId="0" fontId="13" fillId="3" borderId="5" xfId="0" applyFont="1" applyFill="1" applyBorder="1" applyAlignment="1">
      <alignment horizontal="center" vertical="center"/>
    </xf>
    <xf numFmtId="0" fontId="13" fillId="3" borderId="3" xfId="0" applyFont="1" applyFill="1" applyBorder="1" applyAlignment="1">
      <alignment horizontal="center" vertical="center"/>
    </xf>
    <xf numFmtId="0" fontId="40" fillId="17" borderId="53" xfId="0" applyFont="1" applyFill="1" applyBorder="1" applyAlignment="1">
      <alignment horizontal="center" vertical="center" textRotation="90"/>
    </xf>
    <xf numFmtId="0" fontId="40" fillId="17" borderId="20" xfId="0" applyFont="1" applyFill="1" applyBorder="1" applyAlignment="1">
      <alignment horizontal="center" vertical="center" textRotation="90"/>
    </xf>
    <xf numFmtId="0" fontId="40" fillId="17" borderId="30" xfId="0" applyFont="1" applyFill="1" applyBorder="1" applyAlignment="1">
      <alignment horizontal="center" vertical="center" textRotation="90"/>
    </xf>
    <xf numFmtId="0" fontId="40" fillId="18" borderId="39" xfId="0" applyFont="1" applyFill="1" applyBorder="1" applyAlignment="1">
      <alignment horizontal="center" vertical="center" textRotation="90"/>
    </xf>
    <xf numFmtId="0" fontId="40" fillId="18" borderId="43" xfId="0" applyFont="1" applyFill="1" applyBorder="1" applyAlignment="1">
      <alignment horizontal="center" vertical="center" textRotation="90"/>
    </xf>
    <xf numFmtId="0" fontId="40" fillId="18" borderId="44" xfId="0" applyFont="1" applyFill="1" applyBorder="1" applyAlignment="1">
      <alignment horizontal="center" vertical="center" textRotation="90"/>
    </xf>
    <xf numFmtId="0" fontId="40" fillId="19" borderId="39" xfId="0" applyFont="1" applyFill="1" applyBorder="1" applyAlignment="1">
      <alignment horizontal="center" vertical="center" textRotation="90"/>
    </xf>
    <xf numFmtId="0" fontId="40" fillId="19" borderId="43" xfId="0" applyFont="1" applyFill="1" applyBorder="1" applyAlignment="1">
      <alignment horizontal="center" vertical="center" textRotation="90"/>
    </xf>
    <xf numFmtId="0" fontId="40" fillId="19" borderId="44" xfId="0" applyFont="1" applyFill="1" applyBorder="1" applyAlignment="1">
      <alignment horizontal="center" vertical="center" textRotation="90"/>
    </xf>
    <xf numFmtId="0" fontId="13" fillId="3" borderId="54" xfId="0" applyFont="1" applyFill="1" applyBorder="1" applyAlignment="1">
      <alignment horizontal="center" vertical="center"/>
    </xf>
    <xf numFmtId="0" fontId="13" fillId="3" borderId="29" xfId="0" applyFont="1" applyFill="1" applyBorder="1" applyAlignment="1">
      <alignment horizontal="center" vertical="center"/>
    </xf>
    <xf numFmtId="0" fontId="13" fillId="3" borderId="38" xfId="0" applyFont="1" applyFill="1" applyBorder="1" applyAlignment="1">
      <alignment horizontal="center" vertical="center"/>
    </xf>
    <xf numFmtId="0" fontId="13" fillId="3" borderId="42" xfId="0" applyFont="1" applyFill="1" applyBorder="1" applyAlignment="1">
      <alignment horizontal="center" vertical="center"/>
    </xf>
    <xf numFmtId="0" fontId="13" fillId="3" borderId="40" xfId="0" applyFont="1" applyFill="1" applyBorder="1" applyAlignment="1">
      <alignment horizontal="center"/>
    </xf>
    <xf numFmtId="0" fontId="5" fillId="26" borderId="7" xfId="0" applyFont="1" applyFill="1" applyBorder="1" applyAlignment="1">
      <alignment horizontal="center" vertical="center" wrapText="1"/>
    </xf>
    <xf numFmtId="0" fontId="5" fillId="26" borderId="9" xfId="0" applyFont="1" applyFill="1" applyBorder="1" applyAlignment="1">
      <alignment horizontal="center" vertical="center" wrapText="1"/>
    </xf>
    <xf numFmtId="0" fontId="5" fillId="26" borderId="10" xfId="0" applyFont="1" applyFill="1" applyBorder="1" applyAlignment="1">
      <alignment horizontal="center" vertical="center" wrapText="1"/>
    </xf>
    <xf numFmtId="0" fontId="5" fillId="25" borderId="7" xfId="0" applyFont="1" applyFill="1" applyBorder="1" applyAlignment="1">
      <alignment horizontal="center" vertical="center" wrapText="1"/>
    </xf>
    <xf numFmtId="0" fontId="5" fillId="25" borderId="9" xfId="0" applyFont="1" applyFill="1" applyBorder="1" applyAlignment="1">
      <alignment horizontal="center" vertical="center" wrapText="1"/>
    </xf>
    <xf numFmtId="0" fontId="5" fillId="25" borderId="10" xfId="0" applyFont="1" applyFill="1" applyBorder="1" applyAlignment="1">
      <alignment horizontal="center" vertical="center" wrapText="1"/>
    </xf>
    <xf numFmtId="0" fontId="5" fillId="23" borderId="1" xfId="0" applyFont="1" applyFill="1" applyBorder="1" applyAlignment="1">
      <alignment horizontal="center" vertical="center" wrapText="1"/>
    </xf>
    <xf numFmtId="0" fontId="5" fillId="24" borderId="1" xfId="0" applyFont="1" applyFill="1" applyBorder="1" applyAlignment="1">
      <alignment horizontal="center"/>
    </xf>
    <xf numFmtId="0" fontId="12" fillId="24" borderId="1" xfId="0" applyFont="1" applyFill="1" applyBorder="1" applyAlignment="1">
      <alignment horizontal="center"/>
    </xf>
    <xf numFmtId="0" fontId="5" fillId="16" borderId="9"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9" borderId="1" xfId="0" applyFont="1" applyFill="1" applyBorder="1" applyAlignment="1">
      <alignment horizontal="center" vertical="center" wrapText="1"/>
    </xf>
    <xf numFmtId="0" fontId="5" fillId="21" borderId="1" xfId="0" applyFont="1" applyFill="1" applyBorder="1" applyAlignment="1">
      <alignment horizontal="center"/>
    </xf>
    <xf numFmtId="0" fontId="12" fillId="21" borderId="1" xfId="0" applyFont="1" applyFill="1" applyBorder="1" applyAlignment="1">
      <alignment horizontal="center"/>
    </xf>
    <xf numFmtId="0" fontId="5" fillId="17" borderId="1" xfId="0" applyFont="1" applyFill="1" applyBorder="1" applyAlignment="1">
      <alignment horizontal="center" vertical="center" wrapText="1"/>
    </xf>
    <xf numFmtId="0" fontId="5" fillId="16" borderId="1" xfId="0" applyFont="1" applyFill="1" applyBorder="1" applyAlignment="1">
      <alignment horizontal="center" vertical="center" wrapText="1"/>
    </xf>
    <xf numFmtId="0" fontId="3" fillId="5" borderId="40" xfId="0" applyFont="1" applyFill="1" applyBorder="1" applyAlignment="1" applyProtection="1">
      <alignment horizontal="left" vertical="center" wrapText="1"/>
      <protection locked="0"/>
    </xf>
    <xf numFmtId="0" fontId="27" fillId="0" borderId="1" xfId="0" applyFont="1" applyBorder="1" applyAlignment="1">
      <alignment vertical="center" wrapText="1"/>
    </xf>
    <xf numFmtId="0" fontId="3" fillId="5" borderId="40" xfId="0" applyFont="1" applyFill="1" applyBorder="1" applyAlignment="1">
      <alignment horizontal="center" vertical="center" wrapText="1"/>
    </xf>
    <xf numFmtId="0" fontId="2" fillId="0" borderId="5" xfId="0" applyFont="1" applyBorder="1" applyAlignment="1">
      <alignment vertical="center" wrapText="1"/>
    </xf>
    <xf numFmtId="0" fontId="21" fillId="5" borderId="40" xfId="0" applyFont="1" applyFill="1" applyBorder="1" applyAlignment="1">
      <alignment horizontal="center" vertical="center"/>
    </xf>
    <xf numFmtId="0" fontId="21" fillId="5" borderId="40" xfId="0" applyFont="1" applyFill="1" applyBorder="1" applyAlignment="1">
      <alignment horizontal="center" vertical="center" wrapText="1"/>
    </xf>
    <xf numFmtId="0" fontId="6" fillId="0" borderId="3" xfId="0" applyFont="1" applyFill="1" applyBorder="1" applyAlignment="1" applyProtection="1">
      <alignment vertical="top" wrapText="1"/>
      <protection locked="0"/>
    </xf>
    <xf numFmtId="0" fontId="6" fillId="0" borderId="18" xfId="0" applyFont="1" applyFill="1" applyBorder="1" applyAlignment="1" applyProtection="1">
      <alignment vertical="top" wrapText="1"/>
      <protection locked="0"/>
    </xf>
    <xf numFmtId="0" fontId="0" fillId="0" borderId="1" xfId="0" applyBorder="1" applyAlignment="1">
      <alignment horizontal="left" vertical="center" wrapText="1"/>
    </xf>
    <xf numFmtId="0" fontId="3" fillId="0" borderId="3" xfId="0" applyFont="1" applyBorder="1" applyAlignment="1" applyProtection="1">
      <alignment horizontal="center" vertical="center" wrapText="1"/>
      <protection locked="0"/>
    </xf>
    <xf numFmtId="0" fontId="3" fillId="0" borderId="18" xfId="0" applyFont="1" applyBorder="1" applyAlignment="1" applyProtection="1">
      <alignment horizontal="center" vertical="center" wrapText="1"/>
      <protection locked="0"/>
    </xf>
    <xf numFmtId="0" fontId="3" fillId="0" borderId="13" xfId="0" applyFont="1" applyBorder="1" applyAlignment="1" applyProtection="1">
      <alignment horizontal="center" vertical="center" wrapText="1"/>
      <protection locked="0"/>
    </xf>
    <xf numFmtId="0" fontId="8" fillId="0" borderId="1" xfId="0" applyFont="1" applyBorder="1" applyAlignment="1">
      <alignment horizontal="center" vertical="center"/>
    </xf>
    <xf numFmtId="0" fontId="8" fillId="3" borderId="1" xfId="0" applyFont="1" applyFill="1" applyBorder="1" applyAlignment="1">
      <alignment horizontal="center" vertical="center"/>
    </xf>
    <xf numFmtId="0" fontId="8" fillId="3" borderId="25" xfId="0" applyFont="1" applyFill="1" applyBorder="1" applyAlignment="1">
      <alignment horizontal="center" vertical="center" textRotation="255"/>
    </xf>
    <xf numFmtId="0" fontId="21" fillId="5" borderId="1" xfId="0" applyFont="1" applyFill="1" applyBorder="1" applyAlignment="1">
      <alignment horizontal="center" vertical="center" textRotation="90"/>
    </xf>
    <xf numFmtId="0" fontId="20" fillId="5" borderId="7" xfId="0" applyFont="1" applyFill="1" applyBorder="1" applyAlignment="1" applyProtection="1">
      <alignment horizontal="center" vertical="center" wrapText="1"/>
      <protection locked="0"/>
    </xf>
    <xf numFmtId="0" fontId="20" fillId="5" borderId="7" xfId="0" applyFont="1" applyFill="1" applyBorder="1" applyAlignment="1">
      <alignment horizontal="center" vertical="center" wrapText="1"/>
    </xf>
    <xf numFmtId="0" fontId="20" fillId="5" borderId="25" xfId="0" applyFont="1" applyFill="1" applyBorder="1" applyAlignment="1" applyProtection="1">
      <alignment horizontal="center" vertical="center" wrapText="1"/>
      <protection locked="0"/>
    </xf>
    <xf numFmtId="0" fontId="8" fillId="0" borderId="7" xfId="0" applyFont="1" applyBorder="1" applyAlignment="1">
      <alignment horizontal="center" vertical="center"/>
    </xf>
    <xf numFmtId="0" fontId="8" fillId="6" borderId="7" xfId="0" applyFont="1" applyFill="1" applyBorder="1" applyAlignment="1">
      <alignment horizontal="center" vertical="center"/>
    </xf>
    <xf numFmtId="0" fontId="8" fillId="6" borderId="7" xfId="0" applyFont="1" applyFill="1" applyBorder="1" applyAlignment="1">
      <alignment horizontal="center" vertical="center" textRotation="255"/>
    </xf>
    <xf numFmtId="0" fontId="21" fillId="5" borderId="7" xfId="0" applyFont="1" applyFill="1" applyBorder="1" applyAlignment="1">
      <alignment horizontal="center" vertical="center" textRotation="90"/>
    </xf>
    <xf numFmtId="0" fontId="21" fillId="4" borderId="7" xfId="0" applyFont="1" applyFill="1" applyBorder="1" applyAlignment="1">
      <alignment horizontal="center" vertical="center" wrapText="1"/>
    </xf>
    <xf numFmtId="0" fontId="21" fillId="4" borderId="7" xfId="0" applyFont="1" applyFill="1" applyBorder="1" applyAlignment="1">
      <alignment horizontal="center" vertical="center" textRotation="90" wrapText="1"/>
    </xf>
    <xf numFmtId="0" fontId="21" fillId="0" borderId="7" xfId="0" applyFont="1" applyBorder="1" applyAlignment="1">
      <alignment horizontal="center" vertical="center" textRotation="90" wrapText="1"/>
    </xf>
    <xf numFmtId="0" fontId="20" fillId="5" borderId="40" xfId="0" applyFont="1" applyFill="1" applyBorder="1" applyAlignment="1">
      <alignment horizontal="center" vertical="center" wrapText="1"/>
    </xf>
    <xf numFmtId="0" fontId="8" fillId="0" borderId="40" xfId="0" applyFont="1" applyBorder="1" applyAlignment="1">
      <alignment horizontal="center" vertical="center"/>
    </xf>
    <xf numFmtId="0" fontId="8" fillId="6" borderId="40" xfId="0" applyFont="1" applyFill="1" applyBorder="1" applyAlignment="1">
      <alignment horizontal="center" vertical="center"/>
    </xf>
    <xf numFmtId="0" fontId="8" fillId="6" borderId="40" xfId="0" applyFont="1" applyFill="1" applyBorder="1" applyAlignment="1">
      <alignment horizontal="center" vertical="center" textRotation="255"/>
    </xf>
    <xf numFmtId="0" fontId="0" fillId="0" borderId="0" xfId="0" applyAlignment="1">
      <alignment horizontal="left" vertical="top" wrapText="1"/>
    </xf>
    <xf numFmtId="0" fontId="21" fillId="5" borderId="40" xfId="0" applyFont="1" applyFill="1" applyBorder="1" applyAlignment="1">
      <alignment horizontal="center" vertical="center" textRotation="90"/>
    </xf>
    <xf numFmtId="9" fontId="21" fillId="11" borderId="41" xfId="0" applyNumberFormat="1" applyFont="1" applyFill="1" applyBorder="1" applyAlignment="1" applyProtection="1">
      <alignment horizontal="center" vertical="center" wrapText="1"/>
      <protection locked="0"/>
    </xf>
    <xf numFmtId="0" fontId="8" fillId="4" borderId="40" xfId="0" applyFont="1" applyFill="1" applyBorder="1" applyAlignment="1">
      <alignment horizontal="center" vertical="center"/>
    </xf>
    <xf numFmtId="0" fontId="8" fillId="4" borderId="40" xfId="0" applyFont="1" applyFill="1" applyBorder="1" applyAlignment="1">
      <alignment horizontal="center" vertical="center" textRotation="255"/>
    </xf>
    <xf numFmtId="0" fontId="20" fillId="0" borderId="40" xfId="0" applyFont="1" applyBorder="1" applyAlignment="1">
      <alignment horizontal="center" vertical="center" wrapText="1"/>
    </xf>
    <xf numFmtId="0" fontId="29" fillId="12" borderId="56" xfId="0" applyFont="1" applyFill="1" applyBorder="1" applyAlignment="1">
      <alignment horizontal="left" vertical="center" wrapText="1"/>
    </xf>
    <xf numFmtId="0" fontId="29" fillId="12" borderId="57" xfId="0" applyFont="1" applyFill="1" applyBorder="1" applyAlignment="1">
      <alignment horizontal="left" vertical="center" wrapText="1"/>
    </xf>
    <xf numFmtId="0" fontId="29" fillId="12" borderId="58" xfId="0" applyFont="1" applyFill="1" applyBorder="1" applyAlignment="1">
      <alignment horizontal="left" vertical="center" wrapText="1"/>
    </xf>
    <xf numFmtId="0" fontId="29" fillId="5" borderId="56" xfId="0" applyFont="1" applyFill="1" applyBorder="1" applyAlignment="1">
      <alignment horizontal="left" vertical="center" wrapText="1"/>
    </xf>
    <xf numFmtId="0" fontId="29" fillId="5" borderId="57" xfId="0" applyFont="1" applyFill="1" applyBorder="1" applyAlignment="1">
      <alignment horizontal="left" vertical="center" wrapText="1"/>
    </xf>
    <xf numFmtId="0" fontId="29" fillId="5" borderId="58" xfId="0" applyFont="1" applyFill="1" applyBorder="1" applyAlignment="1">
      <alignment horizontal="left" vertical="center" wrapText="1"/>
    </xf>
    <xf numFmtId="0" fontId="43" fillId="5" borderId="56" xfId="0" applyFont="1" applyFill="1" applyBorder="1" applyAlignment="1">
      <alignment horizontal="left" vertical="center" wrapText="1"/>
    </xf>
    <xf numFmtId="0" fontId="43" fillId="5" borderId="57" xfId="0" applyFont="1" applyFill="1" applyBorder="1" applyAlignment="1">
      <alignment horizontal="left" vertical="center" wrapText="1"/>
    </xf>
    <xf numFmtId="0" fontId="43" fillId="5" borderId="58" xfId="0" applyFont="1" applyFill="1" applyBorder="1" applyAlignment="1">
      <alignment horizontal="left" vertical="center" wrapText="1"/>
    </xf>
  </cellXfs>
  <cellStyles count="2">
    <cellStyle name="Normal" xfId="0" builtinId="0"/>
    <cellStyle name="Normal 2" xfId="1"/>
  </cellStyles>
  <dxfs count="893">
    <dxf>
      <fill>
        <patternFill>
          <bgColor rgb="FF00B050"/>
        </patternFill>
      </fill>
    </dxf>
    <dxf>
      <fill>
        <patternFill>
          <bgColor rgb="FFFFFF66"/>
        </patternFill>
      </fill>
    </dxf>
    <dxf>
      <fill>
        <patternFill>
          <bgColor rgb="FFFF781D"/>
        </patternFill>
      </fill>
    </dxf>
    <dxf>
      <fill>
        <patternFill>
          <bgColor rgb="FFFF3333"/>
        </patternFill>
      </fill>
    </dxf>
    <dxf>
      <fill>
        <patternFill>
          <bgColor rgb="FF00B050"/>
        </patternFill>
      </fill>
    </dxf>
    <dxf>
      <fill>
        <patternFill>
          <bgColor rgb="FFFFFF66"/>
        </patternFill>
      </fill>
    </dxf>
    <dxf>
      <fill>
        <patternFill>
          <bgColor rgb="FFFF781D"/>
        </patternFill>
      </fill>
    </dxf>
    <dxf>
      <fill>
        <patternFill>
          <bgColor rgb="FFFF3333"/>
        </patternFill>
      </fill>
    </dxf>
    <dxf>
      <fill>
        <patternFill>
          <bgColor rgb="FFFFFF66"/>
        </patternFill>
      </fill>
    </dxf>
    <dxf>
      <fill>
        <patternFill>
          <bgColor rgb="FFFF7B21"/>
        </patternFill>
      </fill>
    </dxf>
    <dxf>
      <fill>
        <patternFill>
          <bgColor rgb="FFFF572F"/>
        </patternFill>
      </fill>
    </dxf>
    <dxf>
      <fill>
        <patternFill>
          <bgColor rgb="FFFFFF66"/>
        </patternFill>
      </fill>
    </dxf>
    <dxf>
      <fill>
        <patternFill>
          <bgColor rgb="FFFF7B21"/>
        </patternFill>
      </fill>
    </dxf>
    <dxf>
      <fill>
        <patternFill>
          <bgColor rgb="FFFF572F"/>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FF1E1E"/>
        </patternFill>
      </fill>
    </dxf>
    <dxf>
      <fill>
        <patternFill>
          <bgColor rgb="FFFF7111"/>
        </patternFill>
      </fill>
    </dxf>
    <dxf>
      <fill>
        <patternFill>
          <bgColor rgb="FFFFFF28"/>
        </patternFill>
      </fill>
    </dxf>
    <dxf>
      <fill>
        <patternFill>
          <bgColor rgb="FF00B050"/>
        </patternFill>
      </fill>
    </dxf>
    <dxf>
      <font>
        <color theme="0"/>
      </font>
    </dxf>
    <dxf>
      <font>
        <color theme="0"/>
      </font>
    </dxf>
    <dxf>
      <font>
        <color theme="0"/>
      </font>
    </dxf>
    <dxf>
      <font>
        <color theme="0"/>
      </font>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ont>
        <color theme="0"/>
      </font>
    </dxf>
    <dxf>
      <font>
        <color theme="0"/>
      </font>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FF1E1E"/>
        </patternFill>
      </fill>
    </dxf>
    <dxf>
      <fill>
        <patternFill>
          <bgColor rgb="FF00B050"/>
        </patternFill>
      </fill>
    </dxf>
    <dxf>
      <fill>
        <patternFill>
          <bgColor rgb="FFFFFF28"/>
        </patternFill>
      </fill>
    </dxf>
    <dxf>
      <fill>
        <patternFill>
          <bgColor rgb="FFFF7111"/>
        </patternFill>
      </fill>
    </dxf>
    <dxf>
      <font>
        <color theme="0"/>
      </font>
    </dxf>
    <dxf>
      <font>
        <color theme="0"/>
      </font>
      <fill>
        <patternFill>
          <bgColor theme="0"/>
        </patternFill>
      </fill>
    </dxf>
    <dxf>
      <fill>
        <patternFill>
          <bgColor rgb="FF92D050"/>
        </patternFill>
      </fill>
    </dxf>
    <dxf>
      <fill>
        <patternFill>
          <bgColor rgb="FFFFFF66"/>
        </patternFill>
      </fill>
    </dxf>
    <dxf>
      <fill>
        <patternFill>
          <bgColor rgb="FFFF9966"/>
        </patternFill>
      </fill>
    </dxf>
    <dxf>
      <fill>
        <patternFill>
          <bgColor rgb="FFFF7C80"/>
        </patternFill>
      </fill>
    </dxf>
    <dxf>
      <font>
        <color theme="0"/>
      </font>
    </dxf>
    <dxf>
      <font>
        <color theme="0"/>
      </font>
      <fill>
        <patternFill>
          <bgColor theme="0"/>
        </patternFill>
      </fill>
    </dxf>
    <dxf>
      <fill>
        <patternFill>
          <bgColor rgb="FF92D050"/>
        </patternFill>
      </fill>
    </dxf>
    <dxf>
      <fill>
        <patternFill>
          <bgColor rgb="FFFFFF66"/>
        </patternFill>
      </fill>
    </dxf>
    <dxf>
      <fill>
        <patternFill>
          <bgColor rgb="FFFF9966"/>
        </patternFill>
      </fill>
    </dxf>
    <dxf>
      <fill>
        <patternFill>
          <bgColor rgb="FFFF7C80"/>
        </patternFill>
      </fill>
    </dxf>
    <dxf>
      <font>
        <color theme="0"/>
      </font>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00B050"/>
        </patternFill>
      </fill>
    </dxf>
    <dxf>
      <fill>
        <patternFill>
          <bgColor rgb="FFFFFF66"/>
        </patternFill>
      </fill>
    </dxf>
    <dxf>
      <fill>
        <patternFill>
          <bgColor rgb="FFFF781D"/>
        </patternFill>
      </fill>
    </dxf>
    <dxf>
      <fill>
        <patternFill>
          <bgColor rgb="FFFF3333"/>
        </patternFill>
      </fill>
    </dxf>
    <dxf>
      <fill>
        <patternFill>
          <bgColor rgb="FFFFFF66"/>
        </patternFill>
      </fill>
    </dxf>
    <dxf>
      <fill>
        <patternFill>
          <bgColor rgb="FFFF7B21"/>
        </patternFill>
      </fill>
    </dxf>
    <dxf>
      <fill>
        <patternFill>
          <bgColor rgb="FFFF572F"/>
        </patternFill>
      </fill>
    </dxf>
    <dxf>
      <fill>
        <patternFill>
          <bgColor rgb="FF00B050"/>
        </patternFill>
      </fill>
    </dxf>
    <dxf>
      <fill>
        <patternFill>
          <bgColor rgb="FFFFFF66"/>
        </patternFill>
      </fill>
    </dxf>
    <dxf>
      <fill>
        <patternFill>
          <bgColor rgb="FFFF7B21"/>
        </patternFill>
      </fill>
    </dxf>
    <dxf>
      <fill>
        <patternFill>
          <bgColor rgb="FFFF572F"/>
        </patternFill>
      </fill>
    </dxf>
    <dxf>
      <fill>
        <patternFill>
          <bgColor rgb="FF00B050"/>
        </patternFill>
      </fill>
    </dxf>
    <dxf>
      <fill>
        <patternFill>
          <bgColor rgb="FF00B050"/>
        </patternFill>
      </fill>
    </dxf>
    <dxf>
      <fill>
        <patternFill>
          <bgColor rgb="FFFFFF66"/>
        </patternFill>
      </fill>
    </dxf>
    <dxf>
      <fill>
        <patternFill>
          <bgColor rgb="FFFF781D"/>
        </patternFill>
      </fill>
    </dxf>
    <dxf>
      <fill>
        <patternFill>
          <bgColor rgb="FFFF3333"/>
        </patternFill>
      </fill>
    </dxf>
    <dxf>
      <fill>
        <patternFill>
          <bgColor rgb="FFFFFF66"/>
        </patternFill>
      </fill>
    </dxf>
    <dxf>
      <fill>
        <patternFill>
          <bgColor rgb="FFFF7B21"/>
        </patternFill>
      </fill>
    </dxf>
    <dxf>
      <fill>
        <patternFill>
          <bgColor rgb="FFFF572F"/>
        </patternFill>
      </fill>
    </dxf>
    <dxf>
      <fill>
        <patternFill>
          <bgColor rgb="FF00B050"/>
        </patternFill>
      </fill>
    </dxf>
    <dxf>
      <fill>
        <patternFill>
          <bgColor rgb="FFFF1E1E"/>
        </patternFill>
      </fill>
    </dxf>
    <dxf>
      <fill>
        <patternFill>
          <bgColor rgb="FF00B050"/>
        </patternFill>
      </fill>
    </dxf>
    <dxf>
      <fill>
        <patternFill>
          <bgColor rgb="FFFFFF28"/>
        </patternFill>
      </fill>
    </dxf>
    <dxf>
      <fill>
        <patternFill>
          <bgColor rgb="FFFF7111"/>
        </patternFill>
      </fill>
    </dxf>
    <dxf>
      <fill>
        <patternFill>
          <bgColor rgb="FF00B050"/>
        </patternFill>
      </fill>
    </dxf>
    <dxf>
      <fill>
        <patternFill>
          <bgColor rgb="FF00B050"/>
        </patternFill>
      </fill>
    </dxf>
    <dxf>
      <fill>
        <patternFill>
          <bgColor rgb="FFFFFF28"/>
        </patternFill>
      </fill>
    </dxf>
    <dxf>
      <fill>
        <patternFill>
          <bgColor rgb="FFFFFF28"/>
        </patternFill>
      </fill>
    </dxf>
    <dxf>
      <fill>
        <patternFill>
          <bgColor rgb="FFFFFF28"/>
        </patternFill>
      </fill>
    </dxf>
    <dxf>
      <fill>
        <patternFill>
          <bgColor rgb="FFFF7111"/>
        </patternFill>
      </fill>
    </dxf>
    <dxf>
      <fill>
        <patternFill>
          <bgColor rgb="FFFF7111"/>
        </patternFill>
      </fill>
    </dxf>
    <dxf>
      <fill>
        <patternFill>
          <bgColor rgb="FFFF7111"/>
        </patternFill>
      </fill>
    </dxf>
    <dxf>
      <fill>
        <patternFill>
          <bgColor rgb="FFFF1E1E"/>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FF28"/>
        </patternFill>
      </fill>
    </dxf>
    <dxf>
      <fill>
        <patternFill>
          <bgColor rgb="FF00B050"/>
        </patternFill>
      </fill>
    </dxf>
    <dxf>
      <fill>
        <patternFill>
          <bgColor rgb="FFFF1E1E"/>
        </patternFill>
      </fill>
    </dxf>
    <dxf>
      <fill>
        <patternFill>
          <bgColor rgb="FFFF1E1E"/>
        </patternFill>
      </fill>
    </dxf>
    <dxf>
      <fill>
        <patternFill>
          <bgColor rgb="FFFF1E1E"/>
        </patternFill>
      </fill>
    </dxf>
    <dxf>
      <fill>
        <patternFill>
          <bgColor rgb="FFFF7111"/>
        </patternFill>
      </fill>
    </dxf>
    <dxf>
      <fill>
        <patternFill>
          <bgColor rgb="FFFF7111"/>
        </patternFill>
      </fill>
    </dxf>
    <dxf>
      <fill>
        <patternFill>
          <bgColor rgb="FFFF7111"/>
        </patternFill>
      </fill>
    </dxf>
    <dxf>
      <fill>
        <patternFill>
          <bgColor rgb="FFFFFF28"/>
        </patternFill>
      </fill>
    </dxf>
    <dxf>
      <fill>
        <patternFill>
          <bgColor rgb="FFFFFF28"/>
        </patternFill>
      </fill>
    </dxf>
    <dxf>
      <fill>
        <patternFill>
          <bgColor rgb="FFFFFF28"/>
        </patternFill>
      </fill>
    </dxf>
    <dxf>
      <fill>
        <patternFill>
          <bgColor rgb="FF00B050"/>
        </patternFill>
      </fill>
    </dxf>
    <dxf>
      <fill>
        <patternFill>
          <bgColor rgb="FF00B050"/>
        </patternFill>
      </fill>
    </dxf>
  </dxfs>
  <tableStyles count="0" defaultTableStyle="TableStyleMedium2" defaultPivotStyle="PivotStyleLight16"/>
  <colors>
    <mruColors>
      <color rgb="FFF4FD7B"/>
      <color rgb="FFFF7111"/>
      <color rgb="FFFFFF37"/>
      <color rgb="FFFF781D"/>
      <color rgb="FFFFFF28"/>
      <color rgb="FFFFFF2F"/>
      <color rgb="FFFF1E1E"/>
      <color rgb="FF00B050"/>
      <color rgb="FFFF572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externalLink" Target="externalLinks/externalLink7.xml"/><Relationship Id="rId18" Type="http://schemas.openxmlformats.org/officeDocument/2006/relationships/externalLink" Target="externalLinks/externalLink12.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5.xml"/><Relationship Id="rId7" Type="http://schemas.openxmlformats.org/officeDocument/2006/relationships/externalLink" Target="externalLinks/externalLink1.xml"/><Relationship Id="rId12" Type="http://schemas.openxmlformats.org/officeDocument/2006/relationships/externalLink" Target="externalLinks/externalLink6.xml"/><Relationship Id="rId17" Type="http://schemas.openxmlformats.org/officeDocument/2006/relationships/externalLink" Target="externalLinks/externalLink11.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10.xml"/><Relationship Id="rId20" Type="http://schemas.openxmlformats.org/officeDocument/2006/relationships/externalLink" Target="externalLinks/externalLink1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5.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9.xml"/><Relationship Id="rId23" Type="http://schemas.openxmlformats.org/officeDocument/2006/relationships/theme" Target="theme/theme1.xml"/><Relationship Id="rId10" Type="http://schemas.openxmlformats.org/officeDocument/2006/relationships/externalLink" Target="externalLinks/externalLink4.xml"/><Relationship Id="rId19" Type="http://schemas.openxmlformats.org/officeDocument/2006/relationships/externalLink" Target="externalLinks/externalLink13.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openxmlformats.org/officeDocument/2006/relationships/externalLink" Target="externalLinks/externalLink8.xml"/><Relationship Id="rId22" Type="http://schemas.openxmlformats.org/officeDocument/2006/relationships/externalLink" Target="externalLinks/externalLink16.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2" Type="http://schemas.openxmlformats.org/officeDocument/2006/relationships/image" Target="../media/image6.jpeg"/><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2" Type="http://schemas.openxmlformats.org/officeDocument/2006/relationships/image" Target="../media/image6.jpeg"/><Relationship Id="rId1" Type="http://schemas.openxmlformats.org/officeDocument/2006/relationships/image" Target="../media/image5.png"/></Relationships>
</file>

<file path=xl/drawings/_rels/drawing5.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552450</xdr:colOff>
      <xdr:row>10</xdr:row>
      <xdr:rowOff>142875</xdr:rowOff>
    </xdr:to>
    <xdr:pic>
      <xdr:nvPicPr>
        <xdr:cNvPr id="5" name="Imagen 4">
          <a:extLst>
            <a:ext uri="{FF2B5EF4-FFF2-40B4-BE49-F238E27FC236}">
              <a16:creationId xmlns:a16="http://schemas.microsoft.com/office/drawing/2014/main" xmlns="" id="{00000000-0008-0000-00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7410450" cy="2047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10</xdr:row>
      <xdr:rowOff>161925</xdr:rowOff>
    </xdr:from>
    <xdr:to>
      <xdr:col>9</xdr:col>
      <xdr:colOff>504825</xdr:colOff>
      <xdr:row>23</xdr:row>
      <xdr:rowOff>85725</xdr:rowOff>
    </xdr:to>
    <xdr:pic>
      <xdr:nvPicPr>
        <xdr:cNvPr id="7" name="Imagen 6">
          <a:extLst>
            <a:ext uri="{FF2B5EF4-FFF2-40B4-BE49-F238E27FC236}">
              <a16:creationId xmlns:a16="http://schemas.microsoft.com/office/drawing/2014/main" xmlns="" id="{00000000-0008-0000-0000-000007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2066925"/>
          <a:ext cx="7362825" cy="2400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23</xdr:row>
      <xdr:rowOff>57150</xdr:rowOff>
    </xdr:from>
    <xdr:to>
      <xdr:col>9</xdr:col>
      <xdr:colOff>561975</xdr:colOff>
      <xdr:row>34</xdr:row>
      <xdr:rowOff>133350</xdr:rowOff>
    </xdr:to>
    <xdr:pic>
      <xdr:nvPicPr>
        <xdr:cNvPr id="8" name="Imagen 7">
          <a:extLst>
            <a:ext uri="{FF2B5EF4-FFF2-40B4-BE49-F238E27FC236}">
              <a16:creationId xmlns:a16="http://schemas.microsoft.com/office/drawing/2014/main" xmlns="" id="{00000000-0008-0000-0000-00000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0" y="4438650"/>
          <a:ext cx="7419975" cy="2171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1828800</xdr:colOff>
      <xdr:row>0</xdr:row>
      <xdr:rowOff>0</xdr:rowOff>
    </xdr:from>
    <xdr:to>
      <xdr:col>2</xdr:col>
      <xdr:colOff>666750</xdr:colOff>
      <xdr:row>4</xdr:row>
      <xdr:rowOff>47625</xdr:rowOff>
    </xdr:to>
    <xdr:pic>
      <xdr:nvPicPr>
        <xdr:cNvPr id="4" name="3 Imagen">
          <a:extLst>
            <a:ext uri="{FF2B5EF4-FFF2-40B4-BE49-F238E27FC236}">
              <a16:creationId xmlns:a16="http://schemas.microsoft.com/office/drawing/2014/main" xmlns="" id="{00000000-0008-0000-0100-000004000000}"/>
            </a:ext>
          </a:extLst>
        </xdr:cNvPr>
        <xdr:cNvPicPr>
          <a:picLocks noChangeAspect="1"/>
        </xdr:cNvPicPr>
      </xdr:nvPicPr>
      <xdr:blipFill>
        <a:blip xmlns:r="http://schemas.openxmlformats.org/officeDocument/2006/relationships" r:embed="rId1"/>
        <a:stretch>
          <a:fillRect/>
        </a:stretch>
      </xdr:blipFill>
      <xdr:spPr>
        <a:xfrm>
          <a:off x="1828800" y="0"/>
          <a:ext cx="1695450" cy="12096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1369218</xdr:colOff>
      <xdr:row>0</xdr:row>
      <xdr:rowOff>0</xdr:rowOff>
    </xdr:from>
    <xdr:to>
      <xdr:col>4</xdr:col>
      <xdr:colOff>1309688</xdr:colOff>
      <xdr:row>7</xdr:row>
      <xdr:rowOff>93468</xdr:rowOff>
    </xdr:to>
    <xdr:pic>
      <xdr:nvPicPr>
        <xdr:cNvPr id="4" name="Imagen 3" descr="Resultado de imagen para LOGO SI SE PUEDE PROGRESAR">
          <a:extLst>
            <a:ext uri="{FF2B5EF4-FFF2-40B4-BE49-F238E27FC236}">
              <a16:creationId xmlns:a16="http://schemas.microsoft.com/office/drawing/2014/main" xmlns="" id="{00000000-0008-0000-03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179468" y="0"/>
          <a:ext cx="1428751" cy="142696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988219</xdr:colOff>
      <xdr:row>0</xdr:row>
      <xdr:rowOff>154781</xdr:rowOff>
    </xdr:from>
    <xdr:to>
      <xdr:col>3</xdr:col>
      <xdr:colOff>1006675</xdr:colOff>
      <xdr:row>6</xdr:row>
      <xdr:rowOff>142875</xdr:rowOff>
    </xdr:to>
    <xdr:pic>
      <xdr:nvPicPr>
        <xdr:cNvPr id="5" name="Imagen 4" descr="Imagen relacionada">
          <a:extLst>
            <a:ext uri="{FF2B5EF4-FFF2-40B4-BE49-F238E27FC236}">
              <a16:creationId xmlns:a16="http://schemas.microsoft.com/office/drawing/2014/main" xmlns="" id="{00000000-0008-0000-0300-00000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679157" y="154781"/>
          <a:ext cx="2137768" cy="113109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51396</xdr:colOff>
      <xdr:row>0</xdr:row>
      <xdr:rowOff>42333</xdr:rowOff>
    </xdr:from>
    <xdr:to>
      <xdr:col>3</xdr:col>
      <xdr:colOff>1270000</xdr:colOff>
      <xdr:row>6</xdr:row>
      <xdr:rowOff>116416</xdr:rowOff>
    </xdr:to>
    <xdr:pic>
      <xdr:nvPicPr>
        <xdr:cNvPr id="3" name="Imagen 2" descr="Resultado de imagen para LOGO SI SE PUEDE PROGRESAR">
          <a:extLst>
            <a:ext uri="{FF2B5EF4-FFF2-40B4-BE49-F238E27FC236}">
              <a16:creationId xmlns:a16="http://schemas.microsoft.com/office/drawing/2014/main" xmlns="" id="{00000000-0008-0000-04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03729" y="42333"/>
          <a:ext cx="1218604" cy="12170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0</xdr:colOff>
      <xdr:row>11</xdr:row>
      <xdr:rowOff>0</xdr:rowOff>
    </xdr:from>
    <xdr:to>
      <xdr:col>8</xdr:col>
      <xdr:colOff>304800</xdr:colOff>
      <xdr:row>11</xdr:row>
      <xdr:rowOff>304800</xdr:rowOff>
    </xdr:to>
    <xdr:sp macro="" textlink="">
      <xdr:nvSpPr>
        <xdr:cNvPr id="5121" name="AutoShape 1" descr="Resultado de imagen para logo alcaldÃ­a de cÃºcuta">
          <a:extLst>
            <a:ext uri="{FF2B5EF4-FFF2-40B4-BE49-F238E27FC236}">
              <a16:creationId xmlns:a16="http://schemas.microsoft.com/office/drawing/2014/main" xmlns="" id="{00000000-0008-0000-0400-000001140000}"/>
            </a:ext>
          </a:extLst>
        </xdr:cNvPr>
        <xdr:cNvSpPr>
          <a:spLocks noChangeAspect="1" noChangeArrowheads="1"/>
        </xdr:cNvSpPr>
      </xdr:nvSpPr>
      <xdr:spPr bwMode="auto">
        <a:xfrm>
          <a:off x="9572625" y="3209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0</xdr:colOff>
      <xdr:row>11</xdr:row>
      <xdr:rowOff>0</xdr:rowOff>
    </xdr:from>
    <xdr:to>
      <xdr:col>8</xdr:col>
      <xdr:colOff>304800</xdr:colOff>
      <xdr:row>11</xdr:row>
      <xdr:rowOff>304800</xdr:rowOff>
    </xdr:to>
    <xdr:sp macro="" textlink="">
      <xdr:nvSpPr>
        <xdr:cNvPr id="5122" name="AutoShape 2" descr="Resultado de imagen para logo alcaldÃ­a de cÃºcuta">
          <a:extLst>
            <a:ext uri="{FF2B5EF4-FFF2-40B4-BE49-F238E27FC236}">
              <a16:creationId xmlns:a16="http://schemas.microsoft.com/office/drawing/2014/main" xmlns="" id="{00000000-0008-0000-0400-000002140000}"/>
            </a:ext>
          </a:extLst>
        </xdr:cNvPr>
        <xdr:cNvSpPr>
          <a:spLocks noChangeAspect="1" noChangeArrowheads="1"/>
        </xdr:cNvSpPr>
      </xdr:nvSpPr>
      <xdr:spPr bwMode="auto">
        <a:xfrm>
          <a:off x="9572625" y="32099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232832</xdr:colOff>
      <xdr:row>1</xdr:row>
      <xdr:rowOff>13999</xdr:rowOff>
    </xdr:from>
    <xdr:to>
      <xdr:col>3</xdr:col>
      <xdr:colOff>27516</xdr:colOff>
      <xdr:row>6</xdr:row>
      <xdr:rowOff>0</xdr:rowOff>
    </xdr:to>
    <xdr:pic>
      <xdr:nvPicPr>
        <xdr:cNvPr id="6" name="Imagen 5" descr="Imagen relacionada">
          <a:extLst>
            <a:ext uri="{FF2B5EF4-FFF2-40B4-BE49-F238E27FC236}">
              <a16:creationId xmlns:a16="http://schemas.microsoft.com/office/drawing/2014/main" xmlns="" id="{00000000-0008-0000-04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106082" y="204499"/>
          <a:ext cx="1773767" cy="9385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224117</xdr:colOff>
      <xdr:row>0</xdr:row>
      <xdr:rowOff>145676</xdr:rowOff>
    </xdr:from>
    <xdr:to>
      <xdr:col>3</xdr:col>
      <xdr:colOff>518707</xdr:colOff>
      <xdr:row>5</xdr:row>
      <xdr:rowOff>131677</xdr:rowOff>
    </xdr:to>
    <xdr:pic>
      <xdr:nvPicPr>
        <xdr:cNvPr id="3" name="Imagen 2" descr="Imagen relacionada">
          <a:extLst>
            <a:ext uri="{FF2B5EF4-FFF2-40B4-BE49-F238E27FC236}">
              <a16:creationId xmlns:a16="http://schemas.microsoft.com/office/drawing/2014/main" xmlns="" id="{00000000-0008-0000-05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8764" y="145676"/>
          <a:ext cx="1773767" cy="9385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762001</xdr:colOff>
      <xdr:row>0</xdr:row>
      <xdr:rowOff>44824</xdr:rowOff>
    </xdr:from>
    <xdr:to>
      <xdr:col>3</xdr:col>
      <xdr:colOff>1980605</xdr:colOff>
      <xdr:row>6</xdr:row>
      <xdr:rowOff>118907</xdr:rowOff>
    </xdr:to>
    <xdr:pic>
      <xdr:nvPicPr>
        <xdr:cNvPr id="4" name="Imagen 3" descr="Resultado de imagen para LOGO SI SE PUEDE PROGRESAR">
          <a:extLst>
            <a:ext uri="{FF2B5EF4-FFF2-40B4-BE49-F238E27FC236}">
              <a16:creationId xmlns:a16="http://schemas.microsoft.com/office/drawing/2014/main" xmlns="" id="{00000000-0008-0000-05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235825" y="44824"/>
          <a:ext cx="1218604" cy="121708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LAN%20ANTICORRUPCION%20Y%20ATENCON%20AL%20CIUDADANO\PLANES%20DEPENDENCIAS\plan%20anticorrupcion%20IMRD%2020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dor/Downloads/MATRIZ%20DE%20RIESGOS%202017%20Posconflicto%20y%20paz.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josed/Google%20Drive/ISOLUCIONES%20-%20MECI/RIESGOS%20GESTION%20NUEVOS/MATRIZ%20DE%20RIESGOS%202016%20Bienestar%20Social%20V2.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Administrador/Downloads/Racionalizaci&#243;n%20de%20tr&#225;mites%20SISBE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MASTER/Desktop/PLAN%20ANTICORRUPCION%20Y%20ATENCON%20AL%20CIUDADANO/PLANES%20DEPENDENCIAS/Mapa%20de%20riesgos%20CONTADURIA.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OPS1/Google%20Drive/MATERIAL%20PLAN%20ANTICORRUPCION%20Y%20ATENCI&#211;N%20AL%20CIUDADANO&#8207;/FO-091-Mapa-de-riesgos-de-corrupci+&#166;n-V2.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Administrador/Downloads/matriz%20%20correjida.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Administrador/Downloads/Mapa%20de%20Riesgos%20SEG.%20CIUDADANA.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pc/Desktop/PLAN%20ANTICORRUPCION%20Y%20ATENCON%20AL%20CIUDADANO/PLAN%20ANTIC.%202018/PLAN%20A%2031%20DE%20ENERO%20DE%202018/MAPAS%20DE%20RIESGOS%20A%20ENERO%202018/Mapa%20de%20riesgos%20CONTROL%20INTERNO%20DISCIPLINARIO%202018.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G:\PLAN%20MODIFICADO%20AGOSTO\MAPAS%20EXTEMPOR&#193;NEOS\RIESGOS%20CORRUPCI&#211;N%20SUBPROCESO%20EDUCACION_FINAL.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pc/Desktop/PLAN%20ANTICORRUPCION%20Y%20ATENCON%20AL%20CIUDADANO/PLAN%20ANTIC.%202018/PLAN%20A%2031%20DE%20ENERO%20DE%202018/MAPAS%20DE%20RIESGOS%20A%20ENERO%202018/MAPA%20DE%20RIESGO%20PLANEACI&#211;N%20-2018.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pc/Desktop/PLAN%20ANTICORRUPCION%20Y%20ATENCON%20AL%20CIUDADANO/PLAN%20ANTIC.%202018/PLAN%20A%2031%20DE%20ENERO%20DE%202018/MAPAS%20DE%20RIESGOS%20A%20ENERO%202018/RIESGOS%20CORRUPCI&#211;N%20SUBPROCESO%20EDUCACION%202018.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pc/Desktop/PLAN%20ANTICORRUPCION%20Y%20ATENCON%20AL%20CIUDADANO/PLAN%20ANTIC.%202018/PLAN%20A%2031%20DE%20ENERO%20DE%202018/MAPAS%20DE%20RIESGOS%20A%20ENERO%202018/Mapa%20de%20riesgos%20CONTROL%20INTERNO%20DE%20GESTI&#211;N.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pc/Downloads/TESORERIA%20MATRIZ%20ANTICORRUPCION%202018%20(3).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MAPAS%20DE%20RIESGO%20A%20ENERO%20DE%202019/Mapa%20de%20riesgos%20CONTROL%20INTERNO%20DE%20GESTI&#211;N.2019.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MAPAS%20DE%20RIESGO%20A%20ENERO%20DE%202019/Mapa%20riesgos%20CONTROL%20INTERNO%20DISCIPLINARIO%20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U"/>
      <sheetName val="Gestion del Riesgo"/>
      <sheetName val="ESTRATEGIAS DE RACIONALIZACION"/>
      <sheetName val="TABLA"/>
      <sheetName val="Tablas instituciones"/>
      <sheetName val="Hoja1"/>
      <sheetName val="RENDICION CTAS"/>
      <sheetName val="SERVICIO AL CIUDADANO"/>
      <sheetName val="TRANSPARENCIA Y ACCESO"/>
      <sheetName val="MAPA DE RIESGOS"/>
      <sheetName val="CONVENCIONES"/>
    </sheetNames>
    <sheetDataSet>
      <sheetData sheetId="0"/>
      <sheetData sheetId="1"/>
      <sheetData sheetId="2"/>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sheetData sheetId="5"/>
      <sheetData sheetId="6"/>
      <sheetData sheetId="7"/>
      <sheetData sheetId="8"/>
      <sheetData sheetId="9"/>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heetName val="SOPORTE"/>
    </sheetNames>
    <sheetDataSet>
      <sheetData sheetId="0" refreshError="1"/>
      <sheetData sheetId="1">
        <row r="3">
          <cell r="B3">
            <v>5</v>
          </cell>
        </row>
        <row r="4">
          <cell r="B4">
            <v>4</v>
          </cell>
        </row>
        <row r="5">
          <cell r="B5">
            <v>3</v>
          </cell>
        </row>
        <row r="6">
          <cell r="B6">
            <v>2</v>
          </cell>
        </row>
        <row r="7">
          <cell r="B7">
            <v>1</v>
          </cell>
        </row>
        <row r="12">
          <cell r="B12">
            <v>5</v>
          </cell>
        </row>
        <row r="13">
          <cell r="B13">
            <v>4</v>
          </cell>
        </row>
        <row r="14">
          <cell r="B14">
            <v>3</v>
          </cell>
        </row>
        <row r="15">
          <cell r="B15">
            <v>2</v>
          </cell>
        </row>
        <row r="16">
          <cell r="B16">
            <v>1</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heetName val="SOPORTE"/>
    </sheetNames>
    <sheetDataSet>
      <sheetData sheetId="0"/>
      <sheetData sheetId="1">
        <row r="46">
          <cell r="P46" t="str">
            <v>Riesgo Anticorrupción</v>
          </cell>
        </row>
        <row r="47">
          <cell r="P47" t="str">
            <v>Riesgo Proceso</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E2">
            <v>2013</v>
          </cell>
        </row>
        <row r="3">
          <cell r="E3">
            <v>2014</v>
          </cell>
        </row>
        <row r="4">
          <cell r="E4">
            <v>2015</v>
          </cell>
        </row>
        <row r="5">
          <cell r="E5">
            <v>2016</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TRIZ SUBSEC DE CONTADURIA M."/>
      <sheetName val="CONVENCIONES"/>
    </sheetNames>
    <sheetDataSet>
      <sheetData sheetId="0"/>
      <sheetData sheetId="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s>
    <sheetDataSet>
      <sheetData sheetId="0"/>
      <sheetData sheetId="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Hoja2"/>
      <sheetName val="CONVENCIONES"/>
      <sheetName val="Hoja1"/>
    </sheetNames>
    <sheetDataSet>
      <sheetData sheetId="0" refreshError="1"/>
      <sheetData sheetId="1" refreshError="1"/>
      <sheetData sheetId="2" refreshError="1"/>
      <sheetData sheetId="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CONVENCIONES"/>
      <sheetName val="Hoja1"/>
    </sheetNames>
    <sheetDataSet>
      <sheetData sheetId="0" refreshError="1"/>
      <sheetData sheetId="1" refreshError="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 val="Hoja1"/>
    </sheetNames>
    <sheetDataSet>
      <sheetData sheetId="0"/>
      <sheetData sheetId="1"/>
      <sheetData sheetId="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CONVENCIONES"/>
      <sheetName val="Hoja1"/>
    </sheetNames>
    <sheetDataSet>
      <sheetData sheetId="0"/>
      <sheetData sheetId="1"/>
      <sheetData sheetId="2"/>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DMINISTRATIVO"/>
      <sheetName val="CONVENCIONES"/>
      <sheetName val="CORRUPCIÓN"/>
    </sheetNames>
    <sheetDataSet>
      <sheetData sheetId="0" refreshError="1"/>
      <sheetData sheetId="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RIESGOS CORRUPCIÓN"/>
      <sheetName val="CONVENCIONES"/>
      <sheetName val="Hoja1"/>
    </sheetNames>
    <sheetDataSet>
      <sheetData sheetId="0"/>
      <sheetData sheetId="1"/>
      <sheetData sheetId="2"/>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A RIESGOS"/>
      <sheetName val="CONVENCIONES"/>
      <sheetName val="Hoja1"/>
    </sheetNames>
    <sheetDataSet>
      <sheetData sheetId="0" refreshError="1"/>
      <sheetData sheetId="1"/>
      <sheetData sheetId="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PA RIESGOS TESORERIA"/>
      <sheetName val="CONVENCIONES"/>
      <sheetName val="Hoja1"/>
    </sheetNames>
    <sheetDataSet>
      <sheetData sheetId="0"/>
      <sheetData sheetId="1"/>
      <sheetData sheetId="2"/>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 val="Hoja1"/>
    </sheetNames>
    <sheetDataSet>
      <sheetData sheetId="0"/>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091"/>
      <sheetName val="CONVENCIONES"/>
      <sheetName val="Hoja1"/>
    </sheetNames>
    <sheetDataSet>
      <sheetData sheetId="0"/>
      <sheetData sheetId="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election activeCell="L38" sqref="L38"/>
    </sheetView>
  </sheetViews>
  <sheetFormatPr baseColWidth="10" defaultRowHeight="15"/>
  <sheetData/>
  <pageMargins left="0.7" right="0.7" top="0.75" bottom="0.75" header="0.3" footer="0.3"/>
  <pageSetup orientation="portrait" verticalDpi="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Z307"/>
  <sheetViews>
    <sheetView showGridLines="0" zoomScale="70" zoomScaleNormal="70" zoomScalePageLayoutView="85" workbookViewId="0">
      <selection activeCell="B102" sqref="B102:T102"/>
    </sheetView>
  </sheetViews>
  <sheetFormatPr baseColWidth="10" defaultColWidth="11.42578125" defaultRowHeight="14.25"/>
  <cols>
    <col min="1" max="1" width="20.5703125" style="1" customWidth="1"/>
    <col min="2" max="2" width="42.85546875" style="1" customWidth="1"/>
    <col min="3" max="3" width="23.42578125" style="1" customWidth="1"/>
    <col min="4" max="4" width="24.5703125" style="1" bestFit="1" customWidth="1"/>
    <col min="5" max="5" width="18.85546875" style="1" customWidth="1"/>
    <col min="6" max="6" width="6.7109375" style="4" customWidth="1"/>
    <col min="7" max="7" width="7" style="4" customWidth="1"/>
    <col min="8" max="8" width="5.28515625" style="4" customWidth="1"/>
    <col min="9" max="9" width="10.7109375" style="5" customWidth="1"/>
    <col min="10" max="10" width="21" style="1" bestFit="1" customWidth="1"/>
    <col min="11" max="11" width="7.7109375" style="4" customWidth="1"/>
    <col min="12" max="12" width="7.85546875" style="4" customWidth="1"/>
    <col min="13" max="13" width="5.7109375" style="4" customWidth="1"/>
    <col min="14" max="14" width="10.7109375" style="5" customWidth="1"/>
    <col min="15" max="15" width="15" style="1" customWidth="1"/>
    <col min="16" max="16" width="43.5703125" style="1" bestFit="1" customWidth="1"/>
    <col min="17" max="17" width="21.85546875" style="1" customWidth="1"/>
    <col min="18" max="18" width="13.42578125" style="1" customWidth="1"/>
    <col min="19" max="19" width="20.85546875" style="1" customWidth="1"/>
    <col min="20" max="20" width="29.5703125" style="1" bestFit="1" customWidth="1"/>
    <col min="21" max="21" width="21" style="1" bestFit="1" customWidth="1"/>
    <col min="22" max="16384" width="11.42578125" style="1"/>
  </cols>
  <sheetData>
    <row r="1" spans="1:21" ht="15.95" customHeight="1">
      <c r="B1" s="482"/>
      <c r="C1" s="482"/>
      <c r="D1" s="482"/>
      <c r="E1" s="487" t="s">
        <v>29</v>
      </c>
      <c r="F1" s="487"/>
      <c r="G1" s="487"/>
      <c r="H1" s="487"/>
      <c r="I1" s="487"/>
      <c r="J1" s="487"/>
      <c r="K1" s="487"/>
      <c r="L1" s="487"/>
      <c r="M1" s="487"/>
      <c r="N1" s="487"/>
      <c r="O1" s="487"/>
      <c r="P1" s="487"/>
      <c r="Q1" s="487"/>
      <c r="R1" s="468" t="s">
        <v>30</v>
      </c>
      <c r="S1" s="469"/>
      <c r="T1" s="469"/>
      <c r="U1" s="470"/>
    </row>
    <row r="2" spans="1:21" ht="15.95" customHeight="1">
      <c r="B2" s="482"/>
      <c r="C2" s="482"/>
      <c r="D2" s="482"/>
      <c r="E2" s="487"/>
      <c r="F2" s="487"/>
      <c r="G2" s="487"/>
      <c r="H2" s="487"/>
      <c r="I2" s="487"/>
      <c r="J2" s="487"/>
      <c r="K2" s="487"/>
      <c r="L2" s="487"/>
      <c r="M2" s="487"/>
      <c r="N2" s="487"/>
      <c r="O2" s="487"/>
      <c r="P2" s="487"/>
      <c r="Q2" s="487"/>
      <c r="R2" s="471"/>
      <c r="S2" s="472"/>
      <c r="T2" s="472"/>
      <c r="U2" s="473"/>
    </row>
    <row r="3" spans="1:21" ht="15.95" customHeight="1">
      <c r="B3" s="482"/>
      <c r="C3" s="482"/>
      <c r="D3" s="482"/>
      <c r="E3" s="487"/>
      <c r="F3" s="487"/>
      <c r="G3" s="487"/>
      <c r="H3" s="487"/>
      <c r="I3" s="487"/>
      <c r="J3" s="487"/>
      <c r="K3" s="487"/>
      <c r="L3" s="487"/>
      <c r="M3" s="487"/>
      <c r="N3" s="487"/>
      <c r="O3" s="487"/>
      <c r="P3" s="487"/>
      <c r="Q3" s="487"/>
      <c r="R3" s="468" t="s">
        <v>31</v>
      </c>
      <c r="S3" s="474"/>
      <c r="T3" s="474"/>
      <c r="U3" s="475"/>
    </row>
    <row r="4" spans="1:21" ht="44.25" customHeight="1">
      <c r="B4" s="482"/>
      <c r="C4" s="482"/>
      <c r="D4" s="482"/>
      <c r="E4" s="487"/>
      <c r="F4" s="487"/>
      <c r="G4" s="487"/>
      <c r="H4" s="487"/>
      <c r="I4" s="487"/>
      <c r="J4" s="487"/>
      <c r="K4" s="487"/>
      <c r="L4" s="487"/>
      <c r="M4" s="487"/>
      <c r="N4" s="487"/>
      <c r="O4" s="487"/>
      <c r="P4" s="487"/>
      <c r="Q4" s="487"/>
      <c r="R4" s="476"/>
      <c r="S4" s="477"/>
      <c r="T4" s="477"/>
      <c r="U4" s="478"/>
    </row>
    <row r="5" spans="1:21" ht="30.95" customHeight="1">
      <c r="B5" s="486" t="s">
        <v>27</v>
      </c>
      <c r="C5" s="486"/>
      <c r="D5" s="486"/>
      <c r="E5" s="486" t="s">
        <v>28</v>
      </c>
      <c r="F5" s="486"/>
      <c r="G5" s="486"/>
      <c r="H5" s="486"/>
      <c r="I5" s="486"/>
      <c r="J5" s="486"/>
      <c r="K5" s="486"/>
      <c r="L5" s="486"/>
      <c r="M5" s="486"/>
      <c r="N5" s="486"/>
      <c r="O5" s="486"/>
      <c r="P5" s="486"/>
      <c r="Q5" s="486"/>
      <c r="R5" s="481" t="s">
        <v>26</v>
      </c>
      <c r="S5" s="481"/>
      <c r="T5" s="481"/>
      <c r="U5" s="481"/>
    </row>
    <row r="6" spans="1:21" ht="15.95" customHeight="1">
      <c r="B6" s="482" t="s">
        <v>22</v>
      </c>
      <c r="C6" s="482"/>
      <c r="D6" s="482"/>
      <c r="E6" s="482" t="s">
        <v>23</v>
      </c>
      <c r="F6" s="482"/>
      <c r="G6" s="482"/>
      <c r="H6" s="482"/>
      <c r="I6" s="482"/>
      <c r="J6" s="482"/>
      <c r="K6" s="482"/>
      <c r="L6" s="482"/>
      <c r="M6" s="482"/>
      <c r="N6" s="482"/>
      <c r="O6" s="482"/>
      <c r="P6" s="482"/>
      <c r="Q6" s="482"/>
      <c r="R6" s="482" t="s">
        <v>24</v>
      </c>
      <c r="S6" s="482"/>
      <c r="T6" s="482"/>
      <c r="U6" s="482"/>
    </row>
    <row r="7" spans="1:21" ht="15.95" customHeight="1">
      <c r="B7" s="2"/>
      <c r="C7" s="2"/>
      <c r="D7" s="2"/>
      <c r="E7" s="2"/>
      <c r="F7" s="2"/>
      <c r="G7" s="2"/>
      <c r="H7" s="2"/>
      <c r="I7" s="2"/>
      <c r="J7" s="2"/>
      <c r="K7" s="2"/>
      <c r="L7" s="2"/>
      <c r="M7" s="2"/>
      <c r="N7" s="2"/>
      <c r="O7" s="2"/>
      <c r="P7" s="2"/>
      <c r="Q7" s="2"/>
      <c r="R7" s="2"/>
      <c r="S7" s="2"/>
      <c r="T7" s="2"/>
      <c r="U7" s="2"/>
    </row>
    <row r="8" spans="1:21" ht="15.95" customHeight="1">
      <c r="B8" s="2" t="s">
        <v>25</v>
      </c>
      <c r="C8" s="3">
        <v>2019</v>
      </c>
      <c r="D8" s="2"/>
      <c r="E8" s="479" t="s">
        <v>153</v>
      </c>
      <c r="F8" s="479"/>
      <c r="G8" s="479"/>
      <c r="H8" s="479"/>
      <c r="I8" s="479"/>
      <c r="J8" s="480" t="s">
        <v>239</v>
      </c>
      <c r="K8" s="480"/>
      <c r="L8" s="480"/>
      <c r="M8" s="480"/>
      <c r="N8" s="480"/>
      <c r="O8" s="480"/>
      <c r="P8" s="480"/>
      <c r="Q8" s="480"/>
      <c r="R8" s="480"/>
      <c r="S8" s="480"/>
      <c r="T8" s="480"/>
      <c r="U8" s="480"/>
    </row>
    <row r="9" spans="1:21" ht="15.75" customHeight="1"/>
    <row r="10" spans="1:21" s="7" customFormat="1" ht="15.6" customHeight="1">
      <c r="A10" s="483" t="s">
        <v>17</v>
      </c>
      <c r="B10" s="483"/>
      <c r="C10" s="483"/>
      <c r="D10" s="483"/>
      <c r="E10" s="483"/>
      <c r="F10" s="485" t="s">
        <v>18</v>
      </c>
      <c r="G10" s="485"/>
      <c r="H10" s="485"/>
      <c r="I10" s="485"/>
      <c r="J10" s="485"/>
      <c r="K10" s="485"/>
      <c r="L10" s="485"/>
      <c r="M10" s="485"/>
      <c r="N10" s="485"/>
      <c r="O10" s="485"/>
      <c r="P10" s="485"/>
      <c r="Q10" s="485"/>
      <c r="R10" s="6"/>
      <c r="S10" s="483" t="s">
        <v>19</v>
      </c>
      <c r="T10" s="483"/>
      <c r="U10" s="483"/>
    </row>
    <row r="11" spans="1:21" ht="15.95" customHeight="1">
      <c r="A11" s="452" t="s">
        <v>208</v>
      </c>
      <c r="B11" s="454" t="s">
        <v>4</v>
      </c>
      <c r="C11" s="452" t="s">
        <v>5</v>
      </c>
      <c r="D11" s="452" t="s">
        <v>6</v>
      </c>
      <c r="E11" s="452" t="s">
        <v>7</v>
      </c>
      <c r="F11" s="453" t="s">
        <v>2</v>
      </c>
      <c r="G11" s="453"/>
      <c r="H11" s="453"/>
      <c r="I11" s="453"/>
      <c r="J11" s="8"/>
      <c r="K11" s="453" t="s">
        <v>21</v>
      </c>
      <c r="L11" s="453"/>
      <c r="M11" s="453"/>
      <c r="N11" s="453"/>
      <c r="O11" s="453"/>
      <c r="P11" s="453"/>
      <c r="Q11" s="453"/>
      <c r="R11" s="452" t="s">
        <v>14</v>
      </c>
      <c r="S11" s="452" t="s">
        <v>12</v>
      </c>
      <c r="T11" s="452" t="s">
        <v>15</v>
      </c>
      <c r="U11" s="452" t="s">
        <v>16</v>
      </c>
    </row>
    <row r="12" spans="1:21" ht="15.95" customHeight="1">
      <c r="A12" s="452"/>
      <c r="B12" s="454"/>
      <c r="C12" s="452"/>
      <c r="D12" s="452"/>
      <c r="E12" s="452"/>
      <c r="F12" s="453" t="s">
        <v>3</v>
      </c>
      <c r="G12" s="453"/>
      <c r="H12" s="453"/>
      <c r="I12" s="453"/>
      <c r="J12" s="452" t="s">
        <v>8</v>
      </c>
      <c r="K12" s="453" t="s">
        <v>9</v>
      </c>
      <c r="L12" s="453"/>
      <c r="M12" s="453"/>
      <c r="N12" s="453"/>
      <c r="O12" s="453" t="s">
        <v>10</v>
      </c>
      <c r="P12" s="453"/>
      <c r="Q12" s="453"/>
      <c r="R12" s="452"/>
      <c r="S12" s="452"/>
      <c r="T12" s="452"/>
      <c r="U12" s="452"/>
    </row>
    <row r="13" spans="1:21" ht="81.75" customHeight="1" thickBot="1">
      <c r="A13" s="484"/>
      <c r="B13" s="454"/>
      <c r="C13" s="452"/>
      <c r="D13" s="452"/>
      <c r="E13" s="452"/>
      <c r="F13" s="9" t="s">
        <v>0</v>
      </c>
      <c r="G13" s="9" t="s">
        <v>1</v>
      </c>
      <c r="H13" s="455" t="s">
        <v>20</v>
      </c>
      <c r="I13" s="456"/>
      <c r="J13" s="452"/>
      <c r="K13" s="9" t="s">
        <v>0</v>
      </c>
      <c r="L13" s="9" t="s">
        <v>1</v>
      </c>
      <c r="M13" s="455" t="s">
        <v>20</v>
      </c>
      <c r="N13" s="456"/>
      <c r="O13" s="9" t="s">
        <v>11</v>
      </c>
      <c r="P13" s="9" t="s">
        <v>12</v>
      </c>
      <c r="Q13" s="9" t="s">
        <v>13</v>
      </c>
      <c r="R13" s="452"/>
      <c r="S13" s="452"/>
      <c r="T13" s="452"/>
      <c r="U13" s="452"/>
    </row>
    <row r="14" spans="1:21" ht="21" customHeight="1">
      <c r="A14" s="447" t="s">
        <v>286</v>
      </c>
      <c r="B14" s="431" t="s">
        <v>254</v>
      </c>
      <c r="C14" s="426"/>
      <c r="D14" s="426"/>
      <c r="E14" s="426"/>
      <c r="F14" s="426"/>
      <c r="G14" s="426"/>
      <c r="H14" s="426"/>
      <c r="I14" s="426"/>
      <c r="J14" s="426"/>
      <c r="K14" s="426"/>
      <c r="L14" s="426"/>
      <c r="M14" s="426"/>
      <c r="N14" s="426"/>
      <c r="O14" s="426"/>
      <c r="P14" s="426"/>
      <c r="Q14" s="426"/>
      <c r="R14" s="426"/>
      <c r="S14" s="426"/>
      <c r="T14" s="426"/>
      <c r="U14" s="427"/>
    </row>
    <row r="15" spans="1:21" ht="213.75">
      <c r="A15" s="448"/>
      <c r="B15" s="462" t="s">
        <v>729</v>
      </c>
      <c r="C15" s="10" t="s">
        <v>725</v>
      </c>
      <c r="D15" s="10" t="s">
        <v>726</v>
      </c>
      <c r="E15" s="11" t="s">
        <v>727</v>
      </c>
      <c r="F15" s="86">
        <v>2</v>
      </c>
      <c r="G15" s="86">
        <v>10</v>
      </c>
      <c r="H15" s="212">
        <v>20</v>
      </c>
      <c r="I15" s="278" t="s">
        <v>730</v>
      </c>
      <c r="J15" s="13" t="s">
        <v>731</v>
      </c>
      <c r="K15" s="86">
        <v>2</v>
      </c>
      <c r="L15" s="86">
        <v>10</v>
      </c>
      <c r="M15" s="277">
        <v>20</v>
      </c>
      <c r="N15" s="278" t="s">
        <v>730</v>
      </c>
      <c r="O15" s="85" t="s">
        <v>349</v>
      </c>
      <c r="P15" s="10" t="s">
        <v>733</v>
      </c>
      <c r="Q15" s="285" t="s">
        <v>930</v>
      </c>
      <c r="R15" s="286" t="s">
        <v>931</v>
      </c>
      <c r="S15" s="287" t="s">
        <v>932</v>
      </c>
      <c r="T15" s="394" t="s">
        <v>738</v>
      </c>
      <c r="U15" s="10" t="s">
        <v>736</v>
      </c>
    </row>
    <row r="16" spans="1:21" ht="213.75">
      <c r="A16" s="448"/>
      <c r="B16" s="463"/>
      <c r="C16" s="10" t="s">
        <v>519</v>
      </c>
      <c r="D16" s="10" t="s">
        <v>520</v>
      </c>
      <c r="E16" s="10" t="s">
        <v>728</v>
      </c>
      <c r="F16" s="86">
        <v>2</v>
      </c>
      <c r="G16" s="86">
        <v>10</v>
      </c>
      <c r="H16" s="277">
        <v>20</v>
      </c>
      <c r="I16" s="278" t="s">
        <v>730</v>
      </c>
      <c r="J16" s="13" t="s">
        <v>732</v>
      </c>
      <c r="K16" s="86">
        <v>2</v>
      </c>
      <c r="L16" s="86">
        <v>10</v>
      </c>
      <c r="M16" s="277">
        <v>20</v>
      </c>
      <c r="N16" s="278" t="s">
        <v>730</v>
      </c>
      <c r="O16" s="85" t="s">
        <v>349</v>
      </c>
      <c r="P16" s="10" t="s">
        <v>929</v>
      </c>
      <c r="Q16" s="288" t="s">
        <v>734</v>
      </c>
      <c r="R16" s="286" t="s">
        <v>931</v>
      </c>
      <c r="S16" s="11" t="s">
        <v>735</v>
      </c>
      <c r="T16" s="394" t="s">
        <v>738</v>
      </c>
      <c r="U16" s="10" t="s">
        <v>737</v>
      </c>
    </row>
    <row r="17" spans="1:23" ht="19.5" customHeight="1">
      <c r="A17" s="448"/>
      <c r="B17" s="426" t="s">
        <v>112</v>
      </c>
      <c r="C17" s="426"/>
      <c r="D17" s="426"/>
      <c r="E17" s="426"/>
      <c r="F17" s="426"/>
      <c r="G17" s="426"/>
      <c r="H17" s="426"/>
      <c r="I17" s="426"/>
      <c r="J17" s="426"/>
      <c r="K17" s="426"/>
      <c r="L17" s="426"/>
      <c r="M17" s="426"/>
      <c r="N17" s="426"/>
      <c r="O17" s="426"/>
      <c r="P17" s="426"/>
      <c r="Q17" s="426"/>
      <c r="R17" s="426"/>
      <c r="S17" s="426"/>
      <c r="T17" s="426"/>
      <c r="U17" s="427"/>
    </row>
    <row r="18" spans="1:23" ht="228" customHeight="1">
      <c r="A18" s="448"/>
      <c r="B18" s="457" t="s">
        <v>113</v>
      </c>
      <c r="C18" s="47" t="s">
        <v>114</v>
      </c>
      <c r="D18" s="47" t="s">
        <v>717</v>
      </c>
      <c r="E18" s="48" t="s">
        <v>115</v>
      </c>
      <c r="F18" s="20">
        <v>4</v>
      </c>
      <c r="G18" s="20">
        <v>10</v>
      </c>
      <c r="H18" s="20">
        <v>40</v>
      </c>
      <c r="I18" s="35" t="s">
        <v>65</v>
      </c>
      <c r="J18" s="63" t="s">
        <v>782</v>
      </c>
      <c r="K18" s="20">
        <v>3</v>
      </c>
      <c r="L18" s="20">
        <v>10</v>
      </c>
      <c r="M18" s="57">
        <v>30</v>
      </c>
      <c r="N18" s="35" t="s">
        <v>65</v>
      </c>
      <c r="O18" s="34" t="s">
        <v>522</v>
      </c>
      <c r="P18" s="22" t="s">
        <v>783</v>
      </c>
      <c r="Q18" s="22" t="s">
        <v>784</v>
      </c>
      <c r="R18" s="23" t="s">
        <v>789</v>
      </c>
      <c r="S18" s="22" t="s">
        <v>718</v>
      </c>
      <c r="T18" s="23" t="s">
        <v>719</v>
      </c>
      <c r="U18" s="23" t="s">
        <v>785</v>
      </c>
    </row>
    <row r="19" spans="1:23" ht="99.75">
      <c r="A19" s="448"/>
      <c r="B19" s="458"/>
      <c r="C19" s="22" t="s">
        <v>116</v>
      </c>
      <c r="D19" s="22" t="s">
        <v>117</v>
      </c>
      <c r="E19" s="23" t="s">
        <v>118</v>
      </c>
      <c r="F19" s="20">
        <v>2</v>
      </c>
      <c r="G19" s="20">
        <v>10</v>
      </c>
      <c r="H19" s="20">
        <v>20</v>
      </c>
      <c r="I19" s="26" t="s">
        <v>63</v>
      </c>
      <c r="J19" s="65" t="s">
        <v>217</v>
      </c>
      <c r="K19" s="57">
        <v>1</v>
      </c>
      <c r="L19" s="22">
        <v>10</v>
      </c>
      <c r="M19" s="57">
        <v>10</v>
      </c>
      <c r="N19" s="57" t="s">
        <v>92</v>
      </c>
      <c r="O19" s="34" t="s">
        <v>522</v>
      </c>
      <c r="P19" s="40" t="s">
        <v>214</v>
      </c>
      <c r="Q19" s="23" t="s">
        <v>215</v>
      </c>
      <c r="R19" s="158" t="s">
        <v>523</v>
      </c>
      <c r="S19" s="40" t="s">
        <v>216</v>
      </c>
      <c r="T19" s="158" t="s">
        <v>719</v>
      </c>
      <c r="U19" s="23" t="s">
        <v>218</v>
      </c>
      <c r="V19" s="51"/>
      <c r="W19" s="50"/>
    </row>
    <row r="20" spans="1:23" ht="114">
      <c r="A20" s="448"/>
      <c r="B20" s="458"/>
      <c r="C20" s="22" t="s">
        <v>119</v>
      </c>
      <c r="D20" s="22" t="s">
        <v>219</v>
      </c>
      <c r="E20" s="23" t="s">
        <v>118</v>
      </c>
      <c r="F20" s="20">
        <v>2</v>
      </c>
      <c r="G20" s="20">
        <v>10</v>
      </c>
      <c r="H20" s="20">
        <v>20</v>
      </c>
      <c r="I20" s="26" t="s">
        <v>63</v>
      </c>
      <c r="J20" s="104" t="s">
        <v>786</v>
      </c>
      <c r="K20" s="57">
        <v>1</v>
      </c>
      <c r="L20" s="22">
        <v>10</v>
      </c>
      <c r="M20" s="57">
        <v>10</v>
      </c>
      <c r="N20" s="57" t="s">
        <v>92</v>
      </c>
      <c r="O20" s="34" t="s">
        <v>521</v>
      </c>
      <c r="P20" s="301" t="s">
        <v>787</v>
      </c>
      <c r="Q20" s="301" t="s">
        <v>788</v>
      </c>
      <c r="R20" s="158" t="s">
        <v>789</v>
      </c>
      <c r="S20" s="40" t="s">
        <v>204</v>
      </c>
      <c r="T20" s="158" t="s">
        <v>719</v>
      </c>
      <c r="U20" s="23" t="s">
        <v>790</v>
      </c>
      <c r="V20" s="51"/>
      <c r="W20" s="50"/>
    </row>
    <row r="21" spans="1:23" s="156" customFormat="1" ht="166.5" thickBot="1">
      <c r="A21" s="448"/>
      <c r="B21" s="458"/>
      <c r="C21" s="47" t="s">
        <v>524</v>
      </c>
      <c r="D21" s="256" t="s">
        <v>933</v>
      </c>
      <c r="E21" s="47" t="s">
        <v>525</v>
      </c>
      <c r="F21" s="192">
        <v>3</v>
      </c>
      <c r="G21" s="192">
        <v>10</v>
      </c>
      <c r="H21" s="192">
        <v>30</v>
      </c>
      <c r="I21" s="257" t="s">
        <v>65</v>
      </c>
      <c r="J21" s="258" t="s">
        <v>526</v>
      </c>
      <c r="K21" s="192">
        <v>2</v>
      </c>
      <c r="L21" s="192">
        <v>10</v>
      </c>
      <c r="M21" s="192">
        <v>20</v>
      </c>
      <c r="N21" s="259" t="s">
        <v>63</v>
      </c>
      <c r="O21" s="260" t="s">
        <v>522</v>
      </c>
      <c r="P21" s="47" t="s">
        <v>527</v>
      </c>
      <c r="Q21" s="47" t="s">
        <v>120</v>
      </c>
      <c r="R21" s="47" t="s">
        <v>523</v>
      </c>
      <c r="S21" s="261" t="s">
        <v>204</v>
      </c>
      <c r="T21" s="47" t="s">
        <v>121</v>
      </c>
      <c r="U21" s="47" t="s">
        <v>122</v>
      </c>
      <c r="V21" s="50"/>
      <c r="W21" s="50"/>
    </row>
    <row r="22" spans="1:23" ht="20.25" customHeight="1" thickBot="1">
      <c r="A22" s="448"/>
      <c r="B22" s="493" t="s">
        <v>330</v>
      </c>
      <c r="C22" s="435"/>
      <c r="D22" s="435"/>
      <c r="E22" s="435"/>
      <c r="F22" s="435"/>
      <c r="G22" s="435"/>
      <c r="H22" s="435"/>
      <c r="I22" s="435"/>
      <c r="J22" s="435"/>
      <c r="K22" s="435"/>
      <c r="L22" s="435"/>
      <c r="M22" s="435"/>
      <c r="N22" s="435"/>
      <c r="O22" s="435"/>
      <c r="P22" s="435"/>
      <c r="Q22" s="435"/>
      <c r="R22" s="435"/>
      <c r="S22" s="435"/>
      <c r="T22" s="435"/>
      <c r="U22" s="436"/>
    </row>
    <row r="23" spans="1:23" ht="179.25" thickBot="1">
      <c r="A23" s="448"/>
      <c r="B23" s="502" t="s">
        <v>275</v>
      </c>
      <c r="C23" s="408" t="s">
        <v>934</v>
      </c>
      <c r="D23" s="408" t="s">
        <v>648</v>
      </c>
      <c r="E23" s="408" t="s">
        <v>935</v>
      </c>
      <c r="F23" s="409">
        <v>5</v>
      </c>
      <c r="G23" s="409">
        <v>10</v>
      </c>
      <c r="H23" s="410">
        <v>50</v>
      </c>
      <c r="I23" s="130" t="str">
        <f t="shared" ref="I23" si="0">IF(H23=0,"",IF(H23&lt;=10,"Baja",IF(H23&lt;=25,"Moderada",IF(H23&lt;=50,"Alta",IF(H23&lt;=100,"Extrema","")))))</f>
        <v>Alta</v>
      </c>
      <c r="J23" s="114" t="s">
        <v>651</v>
      </c>
      <c r="K23" s="409">
        <v>5</v>
      </c>
      <c r="L23" s="409">
        <v>10</v>
      </c>
      <c r="M23" s="410">
        <v>50</v>
      </c>
      <c r="N23" s="130" t="str">
        <f t="shared" ref="N23" si="1">IF(M23=0,"",IF(M23&lt;=10,"Baja",IF(M23&lt;=25,"Moderada",IF(M23&lt;=50,"Alta",IF(M23&lt;=100,"Extrema","")))))</f>
        <v>Alta</v>
      </c>
      <c r="O23" s="263" t="s">
        <v>111</v>
      </c>
      <c r="P23" s="114" t="s">
        <v>652</v>
      </c>
      <c r="Q23" s="114" t="s">
        <v>653</v>
      </c>
      <c r="R23" s="411" t="s">
        <v>937</v>
      </c>
      <c r="S23" s="412" t="s">
        <v>654</v>
      </c>
      <c r="T23" s="411" t="s">
        <v>249</v>
      </c>
      <c r="U23" s="413" t="s">
        <v>250</v>
      </c>
    </row>
    <row r="24" spans="1:23" ht="115.5" thickBot="1">
      <c r="A24" s="448"/>
      <c r="B24" s="503"/>
      <c r="C24" s="188" t="s">
        <v>649</v>
      </c>
      <c r="D24" s="187" t="s">
        <v>650</v>
      </c>
      <c r="E24" s="188" t="s">
        <v>936</v>
      </c>
      <c r="F24" s="409">
        <v>5</v>
      </c>
      <c r="G24" s="409">
        <v>10</v>
      </c>
      <c r="H24" s="410">
        <v>50</v>
      </c>
      <c r="I24" s="130" t="str">
        <f t="shared" ref="I24" si="2">IF(H24=0,"",IF(H24&lt;=10,"Baja",IF(H24&lt;=25,"Moderada",IF(H24&lt;=50,"Alta",IF(H24&lt;=100,"Extrema","")))))</f>
        <v>Alta</v>
      </c>
      <c r="J24" s="108" t="s">
        <v>251</v>
      </c>
      <c r="K24" s="19">
        <v>3</v>
      </c>
      <c r="L24" s="19">
        <v>10</v>
      </c>
      <c r="M24" s="31">
        <f t="shared" ref="M24" si="3">IF(K24*L24&gt;0,K24*L24,"")</f>
        <v>30</v>
      </c>
      <c r="N24" s="130" t="str">
        <f t="shared" ref="N24" si="4">IF(M24=0,"",IF(M24&lt;=10,"Baja",IF(M24&lt;=25,"Moderada",IF(M24&lt;=50,"Alta",IF(M24&lt;=100,"Extrema","")))))</f>
        <v>Alta</v>
      </c>
      <c r="O24" s="189" t="s">
        <v>111</v>
      </c>
      <c r="P24" s="115" t="s">
        <v>655</v>
      </c>
      <c r="Q24" s="115" t="s">
        <v>252</v>
      </c>
      <c r="R24" s="411" t="s">
        <v>937</v>
      </c>
      <c r="S24" s="190" t="s">
        <v>253</v>
      </c>
      <c r="T24" s="396" t="s">
        <v>249</v>
      </c>
      <c r="U24" s="117" t="s">
        <v>656</v>
      </c>
    </row>
    <row r="25" spans="1:23" ht="21.75" customHeight="1">
      <c r="A25" s="447" t="s">
        <v>230</v>
      </c>
      <c r="B25" s="425" t="s">
        <v>66</v>
      </c>
      <c r="C25" s="426"/>
      <c r="D25" s="426"/>
      <c r="E25" s="426"/>
      <c r="F25" s="426"/>
      <c r="G25" s="426"/>
      <c r="H25" s="426"/>
      <c r="I25" s="426"/>
      <c r="J25" s="426"/>
      <c r="K25" s="426"/>
      <c r="L25" s="426"/>
      <c r="M25" s="426"/>
      <c r="N25" s="426"/>
      <c r="O25" s="426"/>
      <c r="P25" s="426"/>
      <c r="Q25" s="426"/>
      <c r="R25" s="426"/>
      <c r="S25" s="426"/>
      <c r="T25" s="426"/>
      <c r="U25" s="427"/>
    </row>
    <row r="26" spans="1:23" ht="142.5" customHeight="1">
      <c r="A26" s="448"/>
      <c r="B26" s="421" t="s">
        <v>221</v>
      </c>
      <c r="C26" s="10" t="s">
        <v>67</v>
      </c>
      <c r="D26" s="10" t="s">
        <v>68</v>
      </c>
      <c r="E26" s="11" t="s">
        <v>69</v>
      </c>
      <c r="F26" s="279">
        <v>1</v>
      </c>
      <c r="G26" s="12">
        <v>5</v>
      </c>
      <c r="H26" s="280">
        <f>IF(F26*G26&gt;0,F26*G26,"")</f>
        <v>5</v>
      </c>
      <c r="I26" s="49" t="str">
        <f>IF(H26=0,"",IF(H26&lt;=10,"Baja",IF(H26&lt;=25,"Moderada",IF(H26&lt;=50,"Alta",IF(H26&lt;=100,"Extrema","")))))</f>
        <v>Baja</v>
      </c>
      <c r="J26" s="13" t="s">
        <v>946</v>
      </c>
      <c r="K26" s="279">
        <v>1</v>
      </c>
      <c r="L26" s="12">
        <v>5</v>
      </c>
      <c r="M26" s="280">
        <f>IF(K26*L26&gt;0,K26*L26,"")</f>
        <v>5</v>
      </c>
      <c r="N26" s="49" t="str">
        <f>IF(M26=0,"",IF(M26&lt;=10,"Baja",IF(M26&lt;=25,"Moderada",IF(M26&lt;=50,"Alta",IF(M26&lt;=100,"Extrema","")))))</f>
        <v>Baja</v>
      </c>
      <c r="O26" s="4" t="s">
        <v>82</v>
      </c>
      <c r="P26" s="10" t="s">
        <v>720</v>
      </c>
      <c r="Q26" s="68" t="s">
        <v>947</v>
      </c>
      <c r="R26" s="279" t="s">
        <v>111</v>
      </c>
      <c r="S26" s="11" t="s">
        <v>721</v>
      </c>
      <c r="T26" s="10" t="s">
        <v>86</v>
      </c>
      <c r="U26" s="10" t="s">
        <v>87</v>
      </c>
    </row>
    <row r="27" spans="1:23" ht="128.25">
      <c r="A27" s="448"/>
      <c r="B27" s="422"/>
      <c r="C27" s="10" t="s">
        <v>70</v>
      </c>
      <c r="D27" s="10" t="s">
        <v>71</v>
      </c>
      <c r="E27" s="10" t="s">
        <v>72</v>
      </c>
      <c r="F27" s="279">
        <v>2</v>
      </c>
      <c r="G27" s="12">
        <v>5</v>
      </c>
      <c r="H27" s="280">
        <f t="shared" ref="H27:H30" si="5">IF(F27*G27&gt;0,F27*G27,"")</f>
        <v>10</v>
      </c>
      <c r="I27" s="49" t="str">
        <f t="shared" ref="I27:I30" si="6">IF(H27=0,"",IF(H27&lt;=10,"Baja",IF(H27&lt;=25,"Moderada",IF(H27&lt;=50,"Alta",IF(H27&lt;=100,"Extrema","")))))</f>
        <v>Baja</v>
      </c>
      <c r="J27" s="13" t="s">
        <v>79</v>
      </c>
      <c r="K27" s="279">
        <v>1</v>
      </c>
      <c r="L27" s="279">
        <v>5</v>
      </c>
      <c r="M27" s="280">
        <f t="shared" ref="M27:M30" si="7">IF(K27*L27&gt;0,K27*L27,"")</f>
        <v>5</v>
      </c>
      <c r="N27" s="49" t="str">
        <f t="shared" ref="N27:N30" si="8">IF(M27=0,"",IF(M27&lt;=10,"Baja",IF(M27&lt;=25,"Moderada",IF(M27&lt;=50,"Alta",IF(M27&lt;=100,"Extrema","")))))</f>
        <v>Baja</v>
      </c>
      <c r="O27" s="13" t="s">
        <v>82</v>
      </c>
      <c r="P27" s="10" t="s">
        <v>83</v>
      </c>
      <c r="Q27" s="68" t="s">
        <v>722</v>
      </c>
      <c r="R27" s="279" t="s">
        <v>111</v>
      </c>
      <c r="S27" s="11" t="s">
        <v>222</v>
      </c>
      <c r="T27" s="10" t="s">
        <v>86</v>
      </c>
      <c r="U27" s="10" t="s">
        <v>87</v>
      </c>
    </row>
    <row r="28" spans="1:23" ht="171">
      <c r="A28" s="448"/>
      <c r="B28" s="422"/>
      <c r="C28" s="10" t="s">
        <v>73</v>
      </c>
      <c r="D28" s="10" t="s">
        <v>74</v>
      </c>
      <c r="E28" s="10" t="s">
        <v>75</v>
      </c>
      <c r="F28" s="279">
        <v>2</v>
      </c>
      <c r="G28" s="12">
        <v>10</v>
      </c>
      <c r="H28" s="280">
        <f t="shared" si="5"/>
        <v>20</v>
      </c>
      <c r="I28" s="49" t="str">
        <f>IF(H28=0,"",IF(H28&lt;=10,"Baja",IF(H28&lt;=25,"Moderada",IF(H28&lt;=50,"Alta",IF(H28&lt;=100,"Extrema","")))))</f>
        <v>Moderada</v>
      </c>
      <c r="J28" s="11" t="s">
        <v>80</v>
      </c>
      <c r="K28" s="279">
        <v>1</v>
      </c>
      <c r="L28" s="279">
        <v>10</v>
      </c>
      <c r="M28" s="280">
        <f t="shared" si="7"/>
        <v>10</v>
      </c>
      <c r="N28" s="49" t="str">
        <f t="shared" si="8"/>
        <v>Baja</v>
      </c>
      <c r="O28" s="395" t="s">
        <v>82</v>
      </c>
      <c r="P28" s="10" t="s">
        <v>84</v>
      </c>
      <c r="Q28" s="68" t="s">
        <v>723</v>
      </c>
      <c r="R28" s="279" t="s">
        <v>111</v>
      </c>
      <c r="S28" s="11" t="s">
        <v>223</v>
      </c>
      <c r="T28" s="10" t="s">
        <v>88</v>
      </c>
      <c r="U28" s="10" t="s">
        <v>87</v>
      </c>
    </row>
    <row r="29" spans="1:23" ht="99.75">
      <c r="A29" s="448"/>
      <c r="B29" s="422"/>
      <c r="C29" s="281" t="s">
        <v>76</v>
      </c>
      <c r="D29" s="281" t="s">
        <v>77</v>
      </c>
      <c r="E29" s="14" t="s">
        <v>78</v>
      </c>
      <c r="F29" s="282">
        <v>1</v>
      </c>
      <c r="G29" s="283">
        <v>10</v>
      </c>
      <c r="H29" s="280">
        <f t="shared" si="5"/>
        <v>10</v>
      </c>
      <c r="I29" s="49" t="str">
        <f t="shared" si="6"/>
        <v>Baja</v>
      </c>
      <c r="J29" s="276" t="s">
        <v>81</v>
      </c>
      <c r="K29" s="282">
        <v>1</v>
      </c>
      <c r="L29" s="282">
        <v>5</v>
      </c>
      <c r="M29" s="280">
        <f t="shared" si="7"/>
        <v>5</v>
      </c>
      <c r="N29" s="49" t="str">
        <f t="shared" si="8"/>
        <v>Baja</v>
      </c>
      <c r="O29" s="282" t="s">
        <v>82</v>
      </c>
      <c r="P29" s="281" t="s">
        <v>85</v>
      </c>
      <c r="Q29" s="284" t="s">
        <v>724</v>
      </c>
      <c r="R29" s="279" t="s">
        <v>111</v>
      </c>
      <c r="S29" s="276" t="s">
        <v>224</v>
      </c>
      <c r="T29" s="281" t="s">
        <v>89</v>
      </c>
      <c r="U29" s="281" t="s">
        <v>90</v>
      </c>
    </row>
    <row r="30" spans="1:23" s="156" customFormat="1" ht="128.25">
      <c r="A30" s="448"/>
      <c r="B30" s="423"/>
      <c r="C30" s="10" t="s">
        <v>938</v>
      </c>
      <c r="D30" s="10" t="s">
        <v>939</v>
      </c>
      <c r="E30" s="10" t="s">
        <v>940</v>
      </c>
      <c r="F30" s="395">
        <v>2</v>
      </c>
      <c r="G30" s="12">
        <v>10</v>
      </c>
      <c r="H30" s="414">
        <f t="shared" si="5"/>
        <v>20</v>
      </c>
      <c r="I30" s="49" t="str">
        <f t="shared" si="6"/>
        <v>Moderada</v>
      </c>
      <c r="J30" s="13" t="s">
        <v>79</v>
      </c>
      <c r="K30" s="395">
        <v>1</v>
      </c>
      <c r="L30" s="395">
        <v>20</v>
      </c>
      <c r="M30" s="414">
        <f t="shared" si="7"/>
        <v>20</v>
      </c>
      <c r="N30" s="49" t="str">
        <f t="shared" si="8"/>
        <v>Moderada</v>
      </c>
      <c r="O30" s="395" t="s">
        <v>82</v>
      </c>
      <c r="P30" s="10" t="s">
        <v>941</v>
      </c>
      <c r="Q30" s="395" t="s">
        <v>942</v>
      </c>
      <c r="R30" s="395" t="s">
        <v>111</v>
      </c>
      <c r="S30" s="11" t="s">
        <v>943</v>
      </c>
      <c r="T30" s="10" t="s">
        <v>944</v>
      </c>
      <c r="U30" s="10" t="s">
        <v>945</v>
      </c>
    </row>
    <row r="31" spans="1:23" s="156" customFormat="1" ht="15">
      <c r="A31" s="448"/>
      <c r="B31" s="426" t="s">
        <v>549</v>
      </c>
      <c r="C31" s="426"/>
      <c r="D31" s="426"/>
      <c r="E31" s="426"/>
      <c r="F31" s="426"/>
      <c r="G31" s="426"/>
      <c r="H31" s="426"/>
      <c r="I31" s="426"/>
      <c r="J31" s="426"/>
      <c r="K31" s="426"/>
      <c r="L31" s="426"/>
      <c r="M31" s="426"/>
      <c r="N31" s="426"/>
      <c r="O31" s="426"/>
      <c r="P31" s="426"/>
      <c r="Q31" s="426"/>
      <c r="R31" s="426"/>
      <c r="S31" s="426"/>
      <c r="T31" s="426"/>
      <c r="U31" s="427"/>
    </row>
    <row r="32" spans="1:23" s="156" customFormat="1" ht="144">
      <c r="A32" s="448"/>
      <c r="B32" s="459" t="s">
        <v>550</v>
      </c>
      <c r="C32" s="10" t="s">
        <v>528</v>
      </c>
      <c r="D32" s="10" t="s">
        <v>529</v>
      </c>
      <c r="E32" s="11" t="s">
        <v>530</v>
      </c>
      <c r="F32" s="395">
        <v>1</v>
      </c>
      <c r="G32" s="12">
        <v>10</v>
      </c>
      <c r="H32" s="214">
        <f>IF(F32*G32&gt;0,F32*G32,"")</f>
        <v>10</v>
      </c>
      <c r="I32" s="49" t="str">
        <f>IF(H32=0,"",IF(H32&lt;=10,"Baja",IF(H32&lt;=25,"Moderada",IF(H32&lt;=50,"Alta",IF(H32&lt;=100,"Extrema","")))))</f>
        <v>Baja</v>
      </c>
      <c r="J32" s="13" t="s">
        <v>531</v>
      </c>
      <c r="K32" s="213">
        <v>1</v>
      </c>
      <c r="L32" s="12">
        <v>5</v>
      </c>
      <c r="M32" s="214">
        <f>IF(K32*L32&gt;0,K32*L32,"")</f>
        <v>5</v>
      </c>
      <c r="N32" s="49" t="str">
        <f>IF(M32=0,"",IF(M32&lt;=10,"Baja",IF(M32&lt;=25,"Moderada",IF(M32&lt;=50,"Alta",IF(M32&lt;=100,"Extrema","")))))</f>
        <v>Baja</v>
      </c>
      <c r="O32" s="4" t="s">
        <v>82</v>
      </c>
      <c r="P32" s="10" t="s">
        <v>552</v>
      </c>
      <c r="Q32" s="68" t="s">
        <v>532</v>
      </c>
      <c r="R32" s="218" t="s">
        <v>276</v>
      </c>
      <c r="S32" s="11" t="s">
        <v>533</v>
      </c>
      <c r="T32" s="10" t="s">
        <v>86</v>
      </c>
      <c r="U32" s="10" t="s">
        <v>534</v>
      </c>
    </row>
    <row r="33" spans="1:21" s="156" customFormat="1" ht="144">
      <c r="A33" s="448"/>
      <c r="B33" s="460"/>
      <c r="C33" s="10" t="s">
        <v>535</v>
      </c>
      <c r="D33" s="10" t="s">
        <v>551</v>
      </c>
      <c r="E33" s="10" t="s">
        <v>536</v>
      </c>
      <c r="F33" s="395">
        <v>2</v>
      </c>
      <c r="G33" s="12">
        <v>5</v>
      </c>
      <c r="H33" s="214">
        <f t="shared" ref="H33:H34" si="9">IF(F33*G33&gt;0,F33*G33,"")</f>
        <v>10</v>
      </c>
      <c r="I33" s="49" t="str">
        <f t="shared" ref="I33" si="10">IF(H33=0,"",IF(H33&lt;=10,"Baja",IF(H33&lt;=25,"Moderada",IF(H33&lt;=50,"Alta",IF(H33&lt;=100,"Extrema","")))))</f>
        <v>Baja</v>
      </c>
      <c r="J33" s="13" t="s">
        <v>948</v>
      </c>
      <c r="K33" s="213">
        <v>1</v>
      </c>
      <c r="L33" s="213">
        <v>5</v>
      </c>
      <c r="M33" s="214">
        <f t="shared" ref="M33:M34" si="11">IF(K33*L33&gt;0,K33*L33,"")</f>
        <v>5</v>
      </c>
      <c r="N33" s="49" t="str">
        <f t="shared" ref="N33:N34" si="12">IF(M33=0,"",IF(M33&lt;=10,"Baja",IF(M33&lt;=25,"Moderada",IF(M33&lt;=50,"Alta",IF(M33&lt;=100,"Extrema","")))))</f>
        <v>Baja</v>
      </c>
      <c r="O33" s="13" t="s">
        <v>82</v>
      </c>
      <c r="P33" s="10" t="s">
        <v>537</v>
      </c>
      <c r="Q33" s="213" t="s">
        <v>538</v>
      </c>
      <c r="R33" s="218" t="s">
        <v>276</v>
      </c>
      <c r="S33" s="11" t="s">
        <v>539</v>
      </c>
      <c r="T33" s="10" t="s">
        <v>540</v>
      </c>
      <c r="U33" s="10" t="s">
        <v>541</v>
      </c>
    </row>
    <row r="34" spans="1:21" s="156" customFormat="1" ht="144.75" thickBot="1">
      <c r="A34" s="449"/>
      <c r="B34" s="461"/>
      <c r="C34" s="10" t="s">
        <v>542</v>
      </c>
      <c r="D34" s="10" t="s">
        <v>543</v>
      </c>
      <c r="E34" s="10" t="s">
        <v>530</v>
      </c>
      <c r="F34" s="395">
        <v>2</v>
      </c>
      <c r="G34" s="12">
        <v>10</v>
      </c>
      <c r="H34" s="214">
        <f t="shared" si="9"/>
        <v>20</v>
      </c>
      <c r="I34" s="49" t="str">
        <f>IF(H34=0,"",IF(H34&lt;=10,"Baja",IF(H34&lt;=25,"Moderada",IF(H34&lt;=50,"Alta",IF(H34&lt;=100,"Extrema","")))))</f>
        <v>Moderada</v>
      </c>
      <c r="J34" s="11" t="s">
        <v>544</v>
      </c>
      <c r="K34" s="213">
        <v>1</v>
      </c>
      <c r="L34" s="213">
        <v>10</v>
      </c>
      <c r="M34" s="214">
        <f t="shared" si="11"/>
        <v>10</v>
      </c>
      <c r="N34" s="49" t="str">
        <f t="shared" si="12"/>
        <v>Baja</v>
      </c>
      <c r="O34" s="213" t="s">
        <v>82</v>
      </c>
      <c r="P34" s="10" t="s">
        <v>553</v>
      </c>
      <c r="Q34" s="11" t="s">
        <v>545</v>
      </c>
      <c r="R34" s="218" t="s">
        <v>276</v>
      </c>
      <c r="S34" s="11" t="s">
        <v>546</v>
      </c>
      <c r="T34" s="10" t="s">
        <v>547</v>
      </c>
      <c r="U34" s="10" t="s">
        <v>548</v>
      </c>
    </row>
    <row r="35" spans="1:21" ht="20.25" customHeight="1">
      <c r="A35" s="441" t="s">
        <v>285</v>
      </c>
      <c r="B35" s="438" t="s">
        <v>283</v>
      </c>
      <c r="C35" s="438"/>
      <c r="D35" s="438"/>
      <c r="E35" s="438"/>
      <c r="F35" s="438"/>
      <c r="G35" s="438"/>
      <c r="H35" s="438"/>
      <c r="I35" s="438"/>
      <c r="J35" s="438"/>
      <c r="K35" s="438"/>
      <c r="L35" s="438"/>
      <c r="M35" s="438"/>
      <c r="N35" s="438"/>
      <c r="O35" s="438"/>
      <c r="P35" s="438"/>
      <c r="Q35" s="438"/>
      <c r="R35" s="438"/>
      <c r="S35" s="438"/>
      <c r="T35" s="438"/>
      <c r="U35" s="439"/>
    </row>
    <row r="36" spans="1:21" ht="204">
      <c r="A36" s="442"/>
      <c r="B36" s="494" t="s">
        <v>284</v>
      </c>
      <c r="C36" s="235" t="s">
        <v>685</v>
      </c>
      <c r="D36" s="235" t="s">
        <v>279</v>
      </c>
      <c r="E36" s="235" t="s">
        <v>280</v>
      </c>
      <c r="F36" s="237">
        <v>2</v>
      </c>
      <c r="G36" s="238">
        <v>5</v>
      </c>
      <c r="H36" s="241">
        <f t="shared" ref="H36:H39" si="13">IF(F36*G36&gt;0,F36*G36,"")</f>
        <v>10</v>
      </c>
      <c r="I36" s="240" t="str">
        <f t="shared" ref="I36:I39" si="14">IF(H36=0,"",IF(H36&lt;=10,"Baja",IF(H36&lt;=25,"Moderada",IF(H36&lt;=50,"Alta",IF(H36&lt;=100,"Extrema","")))))</f>
        <v>Baja</v>
      </c>
      <c r="J36" s="236" t="s">
        <v>686</v>
      </c>
      <c r="K36" s="237">
        <v>1</v>
      </c>
      <c r="L36" s="237">
        <v>5</v>
      </c>
      <c r="M36" s="241">
        <f t="shared" ref="M36:M39" si="15">IF(K36*L36&gt;0,K36*L36,"")</f>
        <v>5</v>
      </c>
      <c r="N36" s="240" t="str">
        <f t="shared" ref="N36:N39" si="16">IF(M36=0,"",IF(M36&lt;=10,"Baja",IF(M36&lt;=25,"Moderada",IF(M36&lt;=50,"Alta",IF(M36&lt;=100,"Extrema","")))))</f>
        <v>Baja</v>
      </c>
      <c r="O36" s="242" t="s">
        <v>522</v>
      </c>
      <c r="P36" s="268" t="s">
        <v>716</v>
      </c>
      <c r="Q36" s="268" t="s">
        <v>687</v>
      </c>
      <c r="R36" s="415">
        <v>43830</v>
      </c>
      <c r="S36" s="274" t="s">
        <v>688</v>
      </c>
      <c r="T36" s="269" t="s">
        <v>689</v>
      </c>
      <c r="U36" s="270" t="s">
        <v>690</v>
      </c>
    </row>
    <row r="37" spans="1:21" ht="165.75">
      <c r="A37" s="442"/>
      <c r="B37" s="495"/>
      <c r="C37" s="235" t="s">
        <v>691</v>
      </c>
      <c r="D37" s="235" t="s">
        <v>692</v>
      </c>
      <c r="E37" s="269" t="s">
        <v>281</v>
      </c>
      <c r="F37" s="237">
        <v>2</v>
      </c>
      <c r="G37" s="238">
        <v>5</v>
      </c>
      <c r="H37" s="241">
        <f t="shared" si="13"/>
        <v>10</v>
      </c>
      <c r="I37" s="240" t="str">
        <f t="shared" si="14"/>
        <v>Baja</v>
      </c>
      <c r="J37" s="236" t="s">
        <v>693</v>
      </c>
      <c r="K37" s="237">
        <v>1</v>
      </c>
      <c r="L37" s="237">
        <v>5</v>
      </c>
      <c r="M37" s="241">
        <f t="shared" si="15"/>
        <v>5</v>
      </c>
      <c r="N37" s="240" t="str">
        <f t="shared" si="16"/>
        <v>Baja</v>
      </c>
      <c r="O37" s="242" t="s">
        <v>522</v>
      </c>
      <c r="P37" s="236" t="s">
        <v>694</v>
      </c>
      <c r="Q37" s="268" t="s">
        <v>695</v>
      </c>
      <c r="R37" s="415">
        <v>43830</v>
      </c>
      <c r="S37" s="108" t="s">
        <v>696</v>
      </c>
      <c r="T37" s="269" t="s">
        <v>697</v>
      </c>
      <c r="U37" s="235" t="s">
        <v>698</v>
      </c>
    </row>
    <row r="38" spans="1:21" ht="114.75">
      <c r="A38" s="442"/>
      <c r="B38" s="495"/>
      <c r="C38" s="235" t="s">
        <v>699</v>
      </c>
      <c r="D38" s="235" t="s">
        <v>700</v>
      </c>
      <c r="E38" s="271" t="s">
        <v>701</v>
      </c>
      <c r="F38" s="237">
        <v>2</v>
      </c>
      <c r="G38" s="238">
        <v>5</v>
      </c>
      <c r="H38" s="241">
        <f t="shared" si="13"/>
        <v>10</v>
      </c>
      <c r="I38" s="240" t="str">
        <f t="shared" si="14"/>
        <v>Baja</v>
      </c>
      <c r="J38" s="236" t="s">
        <v>702</v>
      </c>
      <c r="K38" s="237">
        <v>1</v>
      </c>
      <c r="L38" s="237">
        <v>5</v>
      </c>
      <c r="M38" s="241">
        <f t="shared" si="15"/>
        <v>5</v>
      </c>
      <c r="N38" s="240" t="str">
        <f t="shared" si="16"/>
        <v>Baja</v>
      </c>
      <c r="O38" s="242" t="s">
        <v>522</v>
      </c>
      <c r="P38" s="236" t="s">
        <v>703</v>
      </c>
      <c r="Q38" s="268" t="s">
        <v>704</v>
      </c>
      <c r="R38" s="415">
        <v>43830</v>
      </c>
      <c r="S38" s="275" t="s">
        <v>282</v>
      </c>
      <c r="T38" s="269" t="s">
        <v>705</v>
      </c>
      <c r="U38" s="235" t="s">
        <v>706</v>
      </c>
    </row>
    <row r="39" spans="1:21" ht="293.25">
      <c r="A39" s="442"/>
      <c r="B39" s="495"/>
      <c r="C39" s="235" t="s">
        <v>707</v>
      </c>
      <c r="D39" s="235" t="s">
        <v>708</v>
      </c>
      <c r="E39" s="272" t="s">
        <v>709</v>
      </c>
      <c r="F39" s="237">
        <v>2</v>
      </c>
      <c r="G39" s="238">
        <v>5</v>
      </c>
      <c r="H39" s="241">
        <f t="shared" si="13"/>
        <v>10</v>
      </c>
      <c r="I39" s="240" t="str">
        <f t="shared" si="14"/>
        <v>Baja</v>
      </c>
      <c r="J39" s="236" t="s">
        <v>710</v>
      </c>
      <c r="K39" s="237">
        <v>2</v>
      </c>
      <c r="L39" s="237">
        <v>5</v>
      </c>
      <c r="M39" s="241">
        <f t="shared" si="15"/>
        <v>10</v>
      </c>
      <c r="N39" s="240" t="str">
        <f t="shared" si="16"/>
        <v>Baja</v>
      </c>
      <c r="O39" s="242" t="s">
        <v>522</v>
      </c>
      <c r="P39" s="273" t="s">
        <v>711</v>
      </c>
      <c r="Q39" s="268" t="s">
        <v>712</v>
      </c>
      <c r="R39" s="415">
        <v>43830</v>
      </c>
      <c r="S39" s="236" t="s">
        <v>713</v>
      </c>
      <c r="T39" s="235" t="s">
        <v>714</v>
      </c>
      <c r="U39" s="235" t="s">
        <v>715</v>
      </c>
    </row>
    <row r="40" spans="1:21" ht="19.5" customHeight="1" thickBot="1">
      <c r="A40" s="442"/>
      <c r="B40" s="438" t="s">
        <v>205</v>
      </c>
      <c r="C40" s="438"/>
      <c r="D40" s="438"/>
      <c r="E40" s="438"/>
      <c r="F40" s="438"/>
      <c r="G40" s="438"/>
      <c r="H40" s="438"/>
      <c r="I40" s="438"/>
      <c r="J40" s="438"/>
      <c r="K40" s="438"/>
      <c r="L40" s="438"/>
      <c r="M40" s="438"/>
      <c r="N40" s="438"/>
      <c r="O40" s="438"/>
      <c r="P40" s="438"/>
      <c r="Q40" s="438"/>
      <c r="R40" s="438"/>
      <c r="S40" s="438"/>
      <c r="T40" s="438"/>
      <c r="U40" s="439"/>
    </row>
    <row r="41" spans="1:21" ht="201" customHeight="1">
      <c r="A41" s="442"/>
      <c r="B41" s="416" t="s">
        <v>235</v>
      </c>
      <c r="C41" s="72" t="s">
        <v>93</v>
      </c>
      <c r="D41" s="72" t="s">
        <v>949</v>
      </c>
      <c r="E41" s="417" t="s">
        <v>60</v>
      </c>
      <c r="F41" s="74">
        <v>1</v>
      </c>
      <c r="G41" s="75">
        <v>10</v>
      </c>
      <c r="H41" s="76">
        <v>10</v>
      </c>
      <c r="I41" s="98" t="str">
        <f>IF(H41=0,"",IF(H41&lt;=10,"Baja",IF(H41&lt;=25,"Moderada",IF(H41&lt;=50,"Alta",IF(H41&lt;=100,"Extrema","")))))</f>
        <v>Baja</v>
      </c>
      <c r="J41" s="73" t="s">
        <v>206</v>
      </c>
      <c r="K41" s="74">
        <v>1</v>
      </c>
      <c r="L41" s="75">
        <v>10</v>
      </c>
      <c r="M41" s="76">
        <v>10</v>
      </c>
      <c r="N41" s="98" t="str">
        <f>IF(M41=0,"",IF(M41&lt;=10,"Baja",IF(M41&lt;=25,"Moderada",IF(M41&lt;=50,"Alta",IF(M41&lt;=100,"Extrema","")))))</f>
        <v>Baja</v>
      </c>
      <c r="O41" s="77" t="s">
        <v>94</v>
      </c>
      <c r="P41" s="78" t="s">
        <v>950</v>
      </c>
      <c r="Q41" s="418" t="s">
        <v>229</v>
      </c>
      <c r="R41" s="22" t="s">
        <v>951</v>
      </c>
      <c r="S41" s="419" t="s">
        <v>334</v>
      </c>
      <c r="T41" s="77" t="s">
        <v>207</v>
      </c>
      <c r="U41" s="79" t="s">
        <v>229</v>
      </c>
    </row>
    <row r="42" spans="1:21" ht="15">
      <c r="A42" s="442"/>
      <c r="B42" s="427" t="s">
        <v>123</v>
      </c>
      <c r="C42" s="464"/>
      <c r="D42" s="464"/>
      <c r="E42" s="464"/>
      <c r="F42" s="464"/>
      <c r="G42" s="464"/>
      <c r="H42" s="464"/>
      <c r="I42" s="464"/>
      <c r="J42" s="464"/>
      <c r="K42" s="464"/>
      <c r="L42" s="464"/>
      <c r="M42" s="464"/>
      <c r="N42" s="464"/>
      <c r="O42" s="464"/>
      <c r="P42" s="464"/>
      <c r="Q42" s="464"/>
      <c r="R42" s="464"/>
      <c r="S42" s="464"/>
      <c r="T42" s="464"/>
      <c r="U42" s="464"/>
    </row>
    <row r="43" spans="1:21" ht="255">
      <c r="A43" s="442"/>
      <c r="B43" s="428" t="s">
        <v>410</v>
      </c>
      <c r="C43" s="166" t="s">
        <v>403</v>
      </c>
      <c r="D43" s="167" t="s">
        <v>406</v>
      </c>
      <c r="E43" s="166" t="s">
        <v>411</v>
      </c>
      <c r="F43" s="95">
        <v>4</v>
      </c>
      <c r="G43" s="95">
        <v>5</v>
      </c>
      <c r="H43" s="277">
        <v>20</v>
      </c>
      <c r="I43" s="278" t="s">
        <v>63</v>
      </c>
      <c r="J43" s="54" t="s">
        <v>952</v>
      </c>
      <c r="K43" s="277">
        <v>4</v>
      </c>
      <c r="L43" s="277">
        <v>5</v>
      </c>
      <c r="M43" s="277">
        <v>20</v>
      </c>
      <c r="N43" s="278" t="s">
        <v>63</v>
      </c>
      <c r="O43" s="95" t="s">
        <v>124</v>
      </c>
      <c r="P43" s="166" t="s">
        <v>415</v>
      </c>
      <c r="Q43" s="168" t="s">
        <v>416</v>
      </c>
      <c r="R43" s="169" t="s">
        <v>953</v>
      </c>
      <c r="S43" s="166" t="s">
        <v>125</v>
      </c>
      <c r="T43" s="166" t="s">
        <v>417</v>
      </c>
      <c r="U43" s="108" t="s">
        <v>478</v>
      </c>
    </row>
    <row r="44" spans="1:21" ht="110.25">
      <c r="A44" s="442"/>
      <c r="B44" s="429"/>
      <c r="C44" s="166" t="s">
        <v>404</v>
      </c>
      <c r="D44" s="167" t="s">
        <v>407</v>
      </c>
      <c r="E44" s="166" t="s">
        <v>412</v>
      </c>
      <c r="F44" s="277">
        <v>4</v>
      </c>
      <c r="G44" s="277">
        <v>5</v>
      </c>
      <c r="H44" s="277">
        <v>20</v>
      </c>
      <c r="I44" s="278" t="s">
        <v>63</v>
      </c>
      <c r="J44" s="166" t="s">
        <v>414</v>
      </c>
      <c r="K44" s="277">
        <v>4</v>
      </c>
      <c r="L44" s="277">
        <v>5</v>
      </c>
      <c r="M44" s="277">
        <v>20</v>
      </c>
      <c r="N44" s="278" t="s">
        <v>63</v>
      </c>
      <c r="O44" s="95" t="s">
        <v>126</v>
      </c>
      <c r="P44" s="166" t="s">
        <v>418</v>
      </c>
      <c r="Q44" s="166" t="s">
        <v>209</v>
      </c>
      <c r="R44" s="169" t="s">
        <v>953</v>
      </c>
      <c r="S44" s="166" t="s">
        <v>419</v>
      </c>
      <c r="T44" s="166" t="s">
        <v>420</v>
      </c>
      <c r="U44" s="195" t="s">
        <v>479</v>
      </c>
    </row>
    <row r="45" spans="1:21" ht="180">
      <c r="A45" s="442"/>
      <c r="B45" s="429"/>
      <c r="C45" s="166" t="s">
        <v>405</v>
      </c>
      <c r="D45" s="167" t="s">
        <v>408</v>
      </c>
      <c r="E45" s="166" t="s">
        <v>413</v>
      </c>
      <c r="F45" s="277">
        <v>4</v>
      </c>
      <c r="G45" s="277">
        <v>5</v>
      </c>
      <c r="H45" s="277">
        <v>20</v>
      </c>
      <c r="I45" s="278" t="s">
        <v>63</v>
      </c>
      <c r="J45" s="166" t="s">
        <v>210</v>
      </c>
      <c r="K45" s="277">
        <v>4</v>
      </c>
      <c r="L45" s="277">
        <v>5</v>
      </c>
      <c r="M45" s="277">
        <v>20</v>
      </c>
      <c r="N45" s="278" t="s">
        <v>63</v>
      </c>
      <c r="O45" s="95" t="s">
        <v>127</v>
      </c>
      <c r="P45" s="166" t="s">
        <v>421</v>
      </c>
      <c r="Q45" s="166" t="s">
        <v>211</v>
      </c>
      <c r="R45" s="169" t="s">
        <v>953</v>
      </c>
      <c r="S45" s="166" t="s">
        <v>422</v>
      </c>
      <c r="T45" s="166" t="s">
        <v>128</v>
      </c>
      <c r="U45" s="191" t="s">
        <v>480</v>
      </c>
    </row>
    <row r="46" spans="1:21" ht="120">
      <c r="A46" s="442"/>
      <c r="B46" s="430"/>
      <c r="C46" s="166" t="s">
        <v>739</v>
      </c>
      <c r="D46" s="167" t="s">
        <v>409</v>
      </c>
      <c r="E46" s="166" t="s">
        <v>129</v>
      </c>
      <c r="F46" s="277">
        <v>4</v>
      </c>
      <c r="G46" s="277">
        <v>5</v>
      </c>
      <c r="H46" s="277">
        <v>20</v>
      </c>
      <c r="I46" s="278" t="s">
        <v>63</v>
      </c>
      <c r="J46" s="166" t="s">
        <v>212</v>
      </c>
      <c r="K46" s="277">
        <v>4</v>
      </c>
      <c r="L46" s="277">
        <v>5</v>
      </c>
      <c r="M46" s="277">
        <v>20</v>
      </c>
      <c r="N46" s="278" t="s">
        <v>63</v>
      </c>
      <c r="O46" s="95" t="s">
        <v>130</v>
      </c>
      <c r="P46" s="166" t="s">
        <v>131</v>
      </c>
      <c r="Q46" s="166" t="s">
        <v>213</v>
      </c>
      <c r="R46" s="169" t="s">
        <v>953</v>
      </c>
      <c r="S46" s="166" t="s">
        <v>132</v>
      </c>
      <c r="T46" s="170" t="s">
        <v>133</v>
      </c>
      <c r="U46" s="191" t="s">
        <v>481</v>
      </c>
    </row>
    <row r="47" spans="1:21" ht="15.75" customHeight="1">
      <c r="A47" s="442"/>
      <c r="B47" s="438" t="s">
        <v>331</v>
      </c>
      <c r="C47" s="438"/>
      <c r="D47" s="438"/>
      <c r="E47" s="438"/>
      <c r="F47" s="438"/>
      <c r="G47" s="438"/>
      <c r="H47" s="438"/>
      <c r="I47" s="438"/>
      <c r="J47" s="438"/>
      <c r="K47" s="438"/>
      <c r="L47" s="438"/>
      <c r="M47" s="438"/>
      <c r="N47" s="438"/>
      <c r="O47" s="438"/>
      <c r="P47" s="438"/>
      <c r="Q47" s="438"/>
      <c r="R47" s="438"/>
      <c r="S47" s="438"/>
      <c r="T47" s="438"/>
      <c r="U47" s="439"/>
    </row>
    <row r="48" spans="1:21" ht="384.75">
      <c r="A48" s="442"/>
      <c r="B48" s="424" t="s">
        <v>325</v>
      </c>
      <c r="C48" s="290" t="s">
        <v>314</v>
      </c>
      <c r="D48" s="289" t="s">
        <v>315</v>
      </c>
      <c r="E48" s="289" t="s">
        <v>316</v>
      </c>
      <c r="F48" s="106">
        <v>3</v>
      </c>
      <c r="G48" s="106">
        <v>20</v>
      </c>
      <c r="H48" s="106">
        <v>60</v>
      </c>
      <c r="I48" s="32" t="s">
        <v>64</v>
      </c>
      <c r="J48" s="290" t="s">
        <v>319</v>
      </c>
      <c r="K48" s="106">
        <v>1</v>
      </c>
      <c r="L48" s="106">
        <v>20</v>
      </c>
      <c r="M48" s="106">
        <v>20</v>
      </c>
      <c r="N48" s="26" t="s">
        <v>63</v>
      </c>
      <c r="O48" s="291" t="s">
        <v>256</v>
      </c>
      <c r="P48" s="289" t="s">
        <v>320</v>
      </c>
      <c r="Q48" s="289" t="s">
        <v>321</v>
      </c>
      <c r="R48" s="109" t="s">
        <v>883</v>
      </c>
      <c r="S48" s="109" t="s">
        <v>322</v>
      </c>
      <c r="T48" s="109" t="s">
        <v>323</v>
      </c>
      <c r="U48" s="289" t="s">
        <v>324</v>
      </c>
    </row>
    <row r="49" spans="1:26" ht="370.5">
      <c r="A49" s="442"/>
      <c r="B49" s="424"/>
      <c r="C49" s="290" t="s">
        <v>317</v>
      </c>
      <c r="D49" s="289" t="s">
        <v>318</v>
      </c>
      <c r="E49" s="289" t="s">
        <v>335</v>
      </c>
      <c r="F49" s="106">
        <v>3</v>
      </c>
      <c r="G49" s="106">
        <v>20</v>
      </c>
      <c r="H49" s="106">
        <v>60</v>
      </c>
      <c r="I49" s="32" t="s">
        <v>64</v>
      </c>
      <c r="J49" s="290" t="s">
        <v>954</v>
      </c>
      <c r="K49" s="19">
        <v>1</v>
      </c>
      <c r="L49" s="19">
        <v>20</v>
      </c>
      <c r="M49" s="31">
        <f>IF(K49*L49&gt;0,K49*L49,"")</f>
        <v>20</v>
      </c>
      <c r="N49" s="110" t="str">
        <f>IF(M49=0,"",IF(M49&lt;=10,"Baja",IF(M49&lt;=25,"Moderada",IF(M49&lt;=50,"Alta",IF(M49&lt;=100,"Extrema","")))))</f>
        <v>Moderada</v>
      </c>
      <c r="O49" s="109" t="s">
        <v>955</v>
      </c>
      <c r="P49" s="289" t="s">
        <v>326</v>
      </c>
      <c r="Q49" s="289" t="s">
        <v>327</v>
      </c>
      <c r="R49" s="109" t="s">
        <v>111</v>
      </c>
      <c r="S49" s="289" t="s">
        <v>328</v>
      </c>
      <c r="T49" s="109" t="s">
        <v>323</v>
      </c>
      <c r="U49" s="289" t="s">
        <v>329</v>
      </c>
    </row>
    <row r="50" spans="1:26" ht="15" customHeight="1">
      <c r="A50" s="442"/>
      <c r="B50" s="465" t="s">
        <v>277</v>
      </c>
      <c r="C50" s="466"/>
      <c r="D50" s="466"/>
      <c r="E50" s="466"/>
      <c r="F50" s="466"/>
      <c r="G50" s="466"/>
      <c r="H50" s="466"/>
      <c r="I50" s="466"/>
      <c r="J50" s="466"/>
      <c r="K50" s="466"/>
      <c r="L50" s="466"/>
      <c r="M50" s="466"/>
      <c r="N50" s="466"/>
      <c r="O50" s="466"/>
      <c r="P50" s="466"/>
      <c r="Q50" s="466"/>
      <c r="R50" s="466"/>
      <c r="S50" s="466"/>
      <c r="T50" s="466"/>
      <c r="U50" s="467"/>
    </row>
    <row r="51" spans="1:26" ht="185.25">
      <c r="A51" s="442"/>
      <c r="B51" s="100" t="s">
        <v>278</v>
      </c>
      <c r="C51" s="10" t="s">
        <v>367</v>
      </c>
      <c r="D51" s="10" t="s">
        <v>368</v>
      </c>
      <c r="E51" s="10" t="s">
        <v>369</v>
      </c>
      <c r="F51" s="136">
        <v>1</v>
      </c>
      <c r="G51" s="137">
        <v>5</v>
      </c>
      <c r="H51" s="138">
        <v>5</v>
      </c>
      <c r="I51" s="139" t="s">
        <v>92</v>
      </c>
      <c r="J51" s="11" t="s">
        <v>370</v>
      </c>
      <c r="K51" s="136">
        <v>1</v>
      </c>
      <c r="L51" s="120">
        <v>5</v>
      </c>
      <c r="M51" s="140">
        <v>5</v>
      </c>
      <c r="N51" s="139" t="s">
        <v>92</v>
      </c>
      <c r="O51" s="120" t="s">
        <v>276</v>
      </c>
      <c r="P51" s="10" t="s">
        <v>371</v>
      </c>
      <c r="Q51" s="11" t="s">
        <v>372</v>
      </c>
      <c r="R51" s="141" t="s">
        <v>956</v>
      </c>
      <c r="S51" s="11" t="s">
        <v>373</v>
      </c>
      <c r="T51" s="10" t="s">
        <v>374</v>
      </c>
      <c r="U51" s="10" t="s">
        <v>375</v>
      </c>
    </row>
    <row r="52" spans="1:26" ht="213.75">
      <c r="A52" s="442"/>
      <c r="B52" s="135"/>
      <c r="C52" s="44" t="s">
        <v>376</v>
      </c>
      <c r="D52" s="43" t="s">
        <v>377</v>
      </c>
      <c r="E52" s="44" t="s">
        <v>378</v>
      </c>
      <c r="F52" s="131">
        <v>2</v>
      </c>
      <c r="G52" s="131">
        <v>2</v>
      </c>
      <c r="H52" s="142">
        <v>5</v>
      </c>
      <c r="I52" s="143" t="s">
        <v>92</v>
      </c>
      <c r="J52" s="46" t="s">
        <v>379</v>
      </c>
      <c r="K52" s="19">
        <v>2</v>
      </c>
      <c r="L52" s="19">
        <v>5</v>
      </c>
      <c r="M52" s="31">
        <v>10</v>
      </c>
      <c r="N52" s="130" t="str">
        <f>IF(M52=0,"",IF(M52&lt;=10,"Baja",IF(M52&lt;=25,"Moderada",IF(M52&lt;=50,"Alta",IF(M52&lt;=100,"Extrema","")))))</f>
        <v>Baja</v>
      </c>
      <c r="O52" s="39" t="s">
        <v>94</v>
      </c>
      <c r="P52" s="43" t="s">
        <v>380</v>
      </c>
      <c r="Q52" s="38" t="s">
        <v>381</v>
      </c>
      <c r="R52" s="141" t="s">
        <v>956</v>
      </c>
      <c r="S52" s="45" t="s">
        <v>382</v>
      </c>
      <c r="T52" s="41" t="s">
        <v>383</v>
      </c>
      <c r="U52" s="134" t="s">
        <v>384</v>
      </c>
    </row>
    <row r="53" spans="1:26" ht="160.5" customHeight="1">
      <c r="A53" s="442"/>
      <c r="B53" s="97"/>
      <c r="C53" s="46" t="s">
        <v>385</v>
      </c>
      <c r="D53" s="43" t="s">
        <v>386</v>
      </c>
      <c r="E53" s="46" t="s">
        <v>387</v>
      </c>
      <c r="F53" s="129">
        <v>2</v>
      </c>
      <c r="G53" s="129">
        <v>2</v>
      </c>
      <c r="H53" s="144">
        <f t="shared" ref="H53" si="17">+G53*F53</f>
        <v>4</v>
      </c>
      <c r="I53" s="139" t="s">
        <v>92</v>
      </c>
      <c r="J53" s="108" t="s">
        <v>388</v>
      </c>
      <c r="K53" s="19">
        <v>1</v>
      </c>
      <c r="L53" s="19">
        <v>5</v>
      </c>
      <c r="M53" s="31">
        <f>IF(K53*L53&gt;0,K53*L53,"")</f>
        <v>5</v>
      </c>
      <c r="N53" s="130" t="str">
        <f>IF(M53=0,"",IF(M53&lt;=10,"Baja",IF(M53&lt;=25,"Moderada",IF(M53&lt;=50,"Alta",IF(M53&lt;=100,"Extrema","")))))</f>
        <v>Baja</v>
      </c>
      <c r="O53" s="39" t="s">
        <v>94</v>
      </c>
      <c r="P53" s="38" t="s">
        <v>389</v>
      </c>
      <c r="Q53" s="43" t="s">
        <v>390</v>
      </c>
      <c r="R53" s="141" t="s">
        <v>956</v>
      </c>
      <c r="S53" s="96" t="s">
        <v>391</v>
      </c>
      <c r="T53" s="41" t="s">
        <v>392</v>
      </c>
      <c r="U53" s="145" t="s">
        <v>393</v>
      </c>
    </row>
    <row r="54" spans="1:26" s="156" customFormat="1" ht="24" customHeight="1" thickBot="1">
      <c r="A54" s="442"/>
      <c r="B54" s="431" t="s">
        <v>611</v>
      </c>
      <c r="C54" s="426"/>
      <c r="D54" s="426"/>
      <c r="E54" s="426"/>
      <c r="F54" s="426"/>
      <c r="G54" s="426"/>
      <c r="H54" s="426"/>
      <c r="I54" s="426"/>
      <c r="J54" s="426"/>
      <c r="K54" s="426"/>
      <c r="L54" s="426"/>
      <c r="M54" s="426"/>
      <c r="N54" s="426"/>
      <c r="O54" s="426"/>
      <c r="P54" s="426"/>
      <c r="Q54" s="426"/>
      <c r="R54" s="426"/>
      <c r="S54" s="426"/>
      <c r="T54" s="426"/>
      <c r="U54" s="427"/>
    </row>
    <row r="55" spans="1:26" s="156" customFormat="1" ht="160.5" customHeight="1" thickBot="1">
      <c r="A55" s="442"/>
      <c r="B55" s="443" t="s">
        <v>610</v>
      </c>
      <c r="C55" s="159" t="s">
        <v>589</v>
      </c>
      <c r="D55" s="159" t="s">
        <v>590</v>
      </c>
      <c r="E55" s="159" t="s">
        <v>591</v>
      </c>
      <c r="F55" s="222">
        <v>1</v>
      </c>
      <c r="G55" s="223">
        <v>20</v>
      </c>
      <c r="H55" s="133">
        <f>+F55*G55</f>
        <v>20</v>
      </c>
      <c r="I55" s="224" t="str">
        <f>IF(H55=0,"",IF(H55&lt;=10,"Baja",IF(H55&lt;=25,"Moderada",IF(H55&lt;=50,"Alta",IF(H55&lt;=100,"Extrema","")))))</f>
        <v>Moderada</v>
      </c>
      <c r="J55" s="159" t="s">
        <v>593</v>
      </c>
      <c r="K55" s="30">
        <v>2</v>
      </c>
      <c r="L55" s="223">
        <v>10</v>
      </c>
      <c r="M55" s="133">
        <f>+K55*L55</f>
        <v>20</v>
      </c>
      <c r="N55" s="215" t="str">
        <f>IF(M55=0,"",IF(M55&lt;=10,"Baja",IF(M55&lt;=25,"Moderada",IF(M55&lt;=50,"Alta",IF(M55&lt;=100,"Extrema","")))))</f>
        <v>Moderada</v>
      </c>
      <c r="O55" s="55" t="s">
        <v>595</v>
      </c>
      <c r="P55" s="247" t="s">
        <v>596</v>
      </c>
      <c r="Q55" s="247" t="s">
        <v>629</v>
      </c>
      <c r="R55" s="248" t="s">
        <v>883</v>
      </c>
      <c r="S55" s="249" t="s">
        <v>630</v>
      </c>
      <c r="T55" s="248" t="s">
        <v>598</v>
      </c>
      <c r="U55" s="248" t="s">
        <v>631</v>
      </c>
    </row>
    <row r="56" spans="1:26" s="156" customFormat="1" ht="160.5" customHeight="1" thickBot="1">
      <c r="A56" s="442"/>
      <c r="B56" s="444"/>
      <c r="C56" s="159" t="s">
        <v>589</v>
      </c>
      <c r="D56" s="159" t="s">
        <v>592</v>
      </c>
      <c r="E56" s="159" t="s">
        <v>591</v>
      </c>
      <c r="F56" s="222">
        <v>1</v>
      </c>
      <c r="G56" s="223">
        <v>20</v>
      </c>
      <c r="H56" s="133">
        <f>+F56*G56</f>
        <v>20</v>
      </c>
      <c r="I56" s="224" t="str">
        <f>IF(H56=0,"",IF(H56&lt;=10,"Baja",IF(H56&lt;=25,"Moderada",IF(H56&lt;=50,"Alta",IF(H56&lt;=100,"Extrema","")))))</f>
        <v>Moderada</v>
      </c>
      <c r="J56" s="159" t="s">
        <v>594</v>
      </c>
      <c r="K56" s="222">
        <v>1</v>
      </c>
      <c r="L56" s="223">
        <v>20</v>
      </c>
      <c r="M56" s="133">
        <f>+K56*L56</f>
        <v>20</v>
      </c>
      <c r="N56" s="224" t="str">
        <f>IF(M56=0,"",IF(M56&lt;=10,"Baja",IF(M56&lt;=25,"Moderada",IF(M56&lt;=50,"Alta",IF(M56&lt;=100,"Extrema","")))))</f>
        <v>Moderada</v>
      </c>
      <c r="O56" s="55" t="s">
        <v>333</v>
      </c>
      <c r="P56" s="250" t="s">
        <v>597</v>
      </c>
      <c r="Q56" s="250" t="s">
        <v>632</v>
      </c>
      <c r="R56" s="168" t="s">
        <v>633</v>
      </c>
      <c r="S56" s="251" t="s">
        <v>634</v>
      </c>
      <c r="T56" s="248" t="s">
        <v>598</v>
      </c>
      <c r="U56" s="248" t="s">
        <v>635</v>
      </c>
    </row>
    <row r="57" spans="1:26" s="156" customFormat="1" ht="160.5" customHeight="1" thickBot="1">
      <c r="A57" s="442"/>
      <c r="B57" s="444"/>
      <c r="C57" s="159" t="s">
        <v>599</v>
      </c>
      <c r="D57" s="159" t="s">
        <v>600</v>
      </c>
      <c r="E57" s="159" t="s">
        <v>591</v>
      </c>
      <c r="F57" s="222">
        <v>1</v>
      </c>
      <c r="G57" s="223">
        <v>20</v>
      </c>
      <c r="H57" s="133">
        <f>+F57*G57</f>
        <v>20</v>
      </c>
      <c r="I57" s="224" t="str">
        <f>IF(H57=0,"",IF(H57&lt;=10,"Baja",IF(H57&lt;=25,"Moderada",IF(H57&lt;=50,"Alta",IF(H57&lt;=100,"Extrema","")))))</f>
        <v>Moderada</v>
      </c>
      <c r="J57" s="159" t="s">
        <v>604</v>
      </c>
      <c r="K57" s="222">
        <v>1</v>
      </c>
      <c r="L57" s="223">
        <v>20</v>
      </c>
      <c r="M57" s="133">
        <f>+K57*L57</f>
        <v>20</v>
      </c>
      <c r="N57" s="224" t="str">
        <f>IF(M57=0,"",IF(M57&lt;=10,"Baja",IF(M57&lt;=25,"Moderada",IF(M57&lt;=50,"Alta",IF(M57&lt;=100,"Extrema","")))))</f>
        <v>Moderada</v>
      </c>
      <c r="O57" s="55" t="s">
        <v>636</v>
      </c>
      <c r="P57" s="247" t="s">
        <v>637</v>
      </c>
      <c r="Q57" s="247" t="s">
        <v>638</v>
      </c>
      <c r="R57" s="262" t="s">
        <v>639</v>
      </c>
      <c r="S57" s="249" t="s">
        <v>640</v>
      </c>
      <c r="T57" s="248" t="s">
        <v>641</v>
      </c>
      <c r="U57" s="248" t="s">
        <v>642</v>
      </c>
    </row>
    <row r="58" spans="1:26" s="156" customFormat="1" ht="160.5" customHeight="1" thickBot="1">
      <c r="A58" s="442"/>
      <c r="B58" s="444"/>
      <c r="C58" s="159" t="s">
        <v>599</v>
      </c>
      <c r="D58" s="159" t="s">
        <v>601</v>
      </c>
      <c r="E58" s="159" t="s">
        <v>602</v>
      </c>
      <c r="F58" s="222">
        <v>1</v>
      </c>
      <c r="G58" s="223">
        <v>20</v>
      </c>
      <c r="H58" s="133">
        <f>+F58*G58</f>
        <v>20</v>
      </c>
      <c r="I58" s="224" t="str">
        <f>IF(H58=0,"",IF(H58&lt;=10,"Baja",IF(H58&lt;=25,"Moderada",IF(H58&lt;=50,"Alta",IF(H58&lt;=100,"Extrema","")))))</f>
        <v>Moderada</v>
      </c>
      <c r="J58" s="159" t="s">
        <v>605</v>
      </c>
      <c r="K58" s="222">
        <v>1</v>
      </c>
      <c r="L58" s="223">
        <v>20</v>
      </c>
      <c r="M58" s="133">
        <f>+K58*L58</f>
        <v>20</v>
      </c>
      <c r="N58" s="224" t="str">
        <f>IF(M58=0,"",IF(M58&lt;=10,"Baja",IF(M58&lt;=25,"Moderada",IF(M58&lt;=50,"Alta",IF(M58&lt;=100,"Extrema","")))))</f>
        <v>Moderada</v>
      </c>
      <c r="O58" s="55" t="s">
        <v>636</v>
      </c>
      <c r="P58" s="247" t="s">
        <v>607</v>
      </c>
      <c r="Q58" s="247" t="s">
        <v>643</v>
      </c>
      <c r="R58" s="262" t="s">
        <v>639</v>
      </c>
      <c r="S58" s="249" t="s">
        <v>644</v>
      </c>
      <c r="T58" s="248" t="s">
        <v>641</v>
      </c>
      <c r="U58" s="248" t="s">
        <v>645</v>
      </c>
    </row>
    <row r="59" spans="1:26" s="156" customFormat="1" ht="160.5" customHeight="1">
      <c r="A59" s="442"/>
      <c r="B59" s="445"/>
      <c r="C59" s="159" t="s">
        <v>599</v>
      </c>
      <c r="D59" s="159" t="s">
        <v>603</v>
      </c>
      <c r="E59" s="159" t="s">
        <v>602</v>
      </c>
      <c r="F59" s="222">
        <v>1</v>
      </c>
      <c r="G59" s="223">
        <v>20</v>
      </c>
      <c r="H59" s="133">
        <f>+F59*G59</f>
        <v>20</v>
      </c>
      <c r="I59" s="224" t="str">
        <f>IF(H59=0,"",IF(H59&lt;=10,"Baja",IF(H59&lt;=25,"Moderada",IF(H59&lt;=50,"Alta",IF(H59&lt;=100,"Extrema","")))))</f>
        <v>Moderada</v>
      </c>
      <c r="J59" s="159" t="s">
        <v>606</v>
      </c>
      <c r="K59" s="222">
        <v>1</v>
      </c>
      <c r="L59" s="223">
        <v>20</v>
      </c>
      <c r="M59" s="133">
        <f>+K59*L59</f>
        <v>20</v>
      </c>
      <c r="N59" s="224" t="str">
        <f>IF(M59=0,"",IF(M59&lt;=10,"Baja",IF(M59&lt;=25,"Moderada",IF(M59&lt;=50,"Alta",IF(M59&lt;=100,"Extrema","")))))</f>
        <v>Moderada</v>
      </c>
      <c r="O59" s="246" t="s">
        <v>636</v>
      </c>
      <c r="P59" s="247" t="s">
        <v>607</v>
      </c>
      <c r="Q59" s="247" t="s">
        <v>608</v>
      </c>
      <c r="R59" s="262" t="s">
        <v>639</v>
      </c>
      <c r="S59" s="249" t="s">
        <v>646</v>
      </c>
      <c r="T59" s="248" t="s">
        <v>609</v>
      </c>
      <c r="U59" s="248" t="s">
        <v>647</v>
      </c>
    </row>
    <row r="60" spans="1:26" s="156" customFormat="1" ht="21.75" customHeight="1" thickBot="1">
      <c r="A60" s="442"/>
      <c r="B60" s="431" t="s">
        <v>400</v>
      </c>
      <c r="C60" s="426"/>
      <c r="D60" s="426"/>
      <c r="E60" s="426"/>
      <c r="F60" s="426"/>
      <c r="G60" s="426"/>
      <c r="H60" s="426"/>
      <c r="I60" s="426"/>
      <c r="J60" s="426"/>
      <c r="K60" s="426"/>
      <c r="L60" s="426"/>
      <c r="M60" s="426"/>
      <c r="N60" s="426"/>
      <c r="O60" s="426"/>
      <c r="P60" s="426"/>
      <c r="Q60" s="426"/>
      <c r="R60" s="426"/>
      <c r="S60" s="426"/>
      <c r="T60" s="426"/>
      <c r="U60" s="427"/>
    </row>
    <row r="61" spans="1:26" s="156" customFormat="1" ht="281.25" customHeight="1" thickBot="1">
      <c r="A61" s="442"/>
      <c r="B61" s="446" t="s">
        <v>401</v>
      </c>
      <c r="C61" s="221" t="s">
        <v>554</v>
      </c>
      <c r="D61" s="111" t="s">
        <v>957</v>
      </c>
      <c r="E61" s="560" t="s">
        <v>555</v>
      </c>
      <c r="F61" s="222">
        <v>4</v>
      </c>
      <c r="G61" s="223">
        <v>10</v>
      </c>
      <c r="H61" s="132">
        <f>+F61*G61</f>
        <v>40</v>
      </c>
      <c r="I61" s="224" t="str">
        <f>IF(H61=0,"",IF(H61&lt;=10,"Baja",IF(H61&lt;=25,"Moderada",IF(H61&lt;=50,"Alta",IF(H61&lt;=100,"Extrema","")))))</f>
        <v>Alta</v>
      </c>
      <c r="J61" s="561" t="s">
        <v>958</v>
      </c>
      <c r="K61" s="30">
        <v>2</v>
      </c>
      <c r="L61" s="223">
        <v>10</v>
      </c>
      <c r="M61" s="133">
        <f>+K61*L61</f>
        <v>20</v>
      </c>
      <c r="N61" s="215" t="str">
        <f>IF(M61=0,"",IF(M61&lt;=10,"Baja",IF(M61&lt;=25,"Moderada",IF(M61&lt;=50,"Alta",IF(M61&lt;=100,"Extrema","")))))</f>
        <v>Moderada</v>
      </c>
      <c r="O61" s="562" t="s">
        <v>256</v>
      </c>
      <c r="P61" s="563" t="s">
        <v>959</v>
      </c>
      <c r="Q61" s="420" t="s">
        <v>960</v>
      </c>
      <c r="R61" s="564" t="s">
        <v>961</v>
      </c>
      <c r="S61" s="420" t="s">
        <v>962</v>
      </c>
      <c r="T61" s="411" t="s">
        <v>963</v>
      </c>
      <c r="U61" s="10" t="s">
        <v>964</v>
      </c>
      <c r="V61" s="163"/>
      <c r="W61" s="161"/>
      <c r="X61" s="160"/>
      <c r="Y61" s="160"/>
      <c r="Z61" s="162"/>
    </row>
    <row r="62" spans="1:26" s="156" customFormat="1" ht="160.5" customHeight="1">
      <c r="A62" s="442"/>
      <c r="B62" s="445"/>
      <c r="C62" s="44" t="s">
        <v>557</v>
      </c>
      <c r="D62" s="43" t="s">
        <v>558</v>
      </c>
      <c r="E62" s="560" t="s">
        <v>559</v>
      </c>
      <c r="F62" s="225">
        <v>2</v>
      </c>
      <c r="G62" s="216">
        <v>10</v>
      </c>
      <c r="H62" s="133">
        <f t="shared" ref="H62" si="18">+F62*G62</f>
        <v>20</v>
      </c>
      <c r="I62" s="215" t="str">
        <f t="shared" ref="I62" si="19">IF(H62=0,"",IF(H62&lt;=10,"Baja",IF(H62&lt;=25,"Moderada",IF(H62&lt;=50,"Alta",IF(H62&lt;=100,"Extrema","")))))</f>
        <v>Moderada</v>
      </c>
      <c r="J62" s="403" t="s">
        <v>560</v>
      </c>
      <c r="K62" s="19">
        <v>2</v>
      </c>
      <c r="L62" s="12">
        <v>5</v>
      </c>
      <c r="M62" s="142">
        <f t="shared" ref="M62" si="20">+K62*L62</f>
        <v>10</v>
      </c>
      <c r="N62" s="215" t="str">
        <f t="shared" ref="N62" si="21">IF(M62=0,"",IF(M62&lt;=10,"Baja",IF(M62&lt;=25,"Moderada",IF(M62&lt;=50,"Alta",IF(M62&lt;=100,"Extrema","")))))</f>
        <v>Baja</v>
      </c>
      <c r="O62" s="39" t="s">
        <v>94</v>
      </c>
      <c r="P62" s="40" t="s">
        <v>561</v>
      </c>
      <c r="Q62" s="40" t="s">
        <v>562</v>
      </c>
      <c r="R62" s="565" t="s">
        <v>556</v>
      </c>
      <c r="S62" s="116" t="s">
        <v>563</v>
      </c>
      <c r="T62" s="411" t="s">
        <v>963</v>
      </c>
      <c r="U62" s="10" t="s">
        <v>965</v>
      </c>
      <c r="V62" s="163"/>
      <c r="W62" s="161"/>
      <c r="X62" s="160"/>
      <c r="Y62" s="160"/>
      <c r="Z62" s="162"/>
    </row>
    <row r="63" spans="1:26" ht="15.75" thickBot="1">
      <c r="A63" s="442"/>
      <c r="B63" s="438" t="s">
        <v>248</v>
      </c>
      <c r="C63" s="438"/>
      <c r="D63" s="438"/>
      <c r="E63" s="438"/>
      <c r="F63" s="438"/>
      <c r="G63" s="438"/>
      <c r="H63" s="438"/>
      <c r="I63" s="438"/>
      <c r="J63" s="438"/>
      <c r="K63" s="438"/>
      <c r="L63" s="438"/>
      <c r="M63" s="438"/>
      <c r="N63" s="438"/>
      <c r="O63" s="438"/>
      <c r="P63" s="438"/>
      <c r="Q63" s="438"/>
      <c r="R63" s="438"/>
      <c r="S63" s="438"/>
      <c r="T63" s="438"/>
      <c r="U63" s="439"/>
    </row>
    <row r="64" spans="1:26" ht="153.75" thickBot="1">
      <c r="A64" s="442"/>
      <c r="B64" s="566" t="s">
        <v>274</v>
      </c>
      <c r="C64" s="226" t="s">
        <v>564</v>
      </c>
      <c r="D64" s="227" t="s">
        <v>565</v>
      </c>
      <c r="E64" s="226" t="s">
        <v>566</v>
      </c>
      <c r="F64" s="71">
        <v>2</v>
      </c>
      <c r="G64" s="71">
        <v>10</v>
      </c>
      <c r="H64" s="217">
        <f>+G64*F64</f>
        <v>20</v>
      </c>
      <c r="I64" s="216" t="s">
        <v>62</v>
      </c>
      <c r="J64" s="228" t="s">
        <v>567</v>
      </c>
      <c r="K64" s="83">
        <v>2</v>
      </c>
      <c r="L64" s="83">
        <v>10</v>
      </c>
      <c r="M64" s="84">
        <f>IF(K64*L64&gt;0,K64*L64,"")</f>
        <v>20</v>
      </c>
      <c r="N64" s="229" t="str">
        <f>IF(M64=0,"",IF(M64&lt;=10,"Baja",IF(M64&lt;=25,"Moderada",IF(M64&lt;=50,"Alta",IF(M64&lt;=100,"Extrema","")))))</f>
        <v>Moderada</v>
      </c>
      <c r="O64" s="252" t="s">
        <v>522</v>
      </c>
      <c r="P64" s="230" t="s">
        <v>568</v>
      </c>
      <c r="Q64" s="230" t="s">
        <v>569</v>
      </c>
      <c r="R64" s="231" t="s">
        <v>570</v>
      </c>
      <c r="S64" s="232" t="s">
        <v>571</v>
      </c>
      <c r="T64" s="231" t="s">
        <v>247</v>
      </c>
      <c r="U64" s="254" t="s">
        <v>613</v>
      </c>
    </row>
    <row r="65" spans="1:21" ht="153.75" thickBot="1">
      <c r="A65" s="442"/>
      <c r="B65" s="567"/>
      <c r="C65" s="226" t="s">
        <v>572</v>
      </c>
      <c r="D65" s="227" t="s">
        <v>573</v>
      </c>
      <c r="E65" s="226" t="s">
        <v>574</v>
      </c>
      <c r="F65" s="71">
        <v>2</v>
      </c>
      <c r="G65" s="71">
        <v>5</v>
      </c>
      <c r="H65" s="217">
        <f>+G65*F65</f>
        <v>10</v>
      </c>
      <c r="I65" s="216" t="s">
        <v>62</v>
      </c>
      <c r="J65" s="228" t="s">
        <v>575</v>
      </c>
      <c r="K65" s="83">
        <v>2</v>
      </c>
      <c r="L65" s="83">
        <v>5</v>
      </c>
      <c r="M65" s="84">
        <f>IF(K65*L65&gt;0,K65*L65,"")</f>
        <v>10</v>
      </c>
      <c r="N65" s="229" t="str">
        <f>IF(M65=0,"",IF(M65&lt;=10,"Baja",IF(M65&lt;=25,"Moderada",IF(M65&lt;=50,"Alta",IF(M65&lt;=100,"Extrema","")))))</f>
        <v>Baja</v>
      </c>
      <c r="O65" s="252" t="s">
        <v>522</v>
      </c>
      <c r="P65" s="233" t="s">
        <v>576</v>
      </c>
      <c r="Q65" s="234" t="s">
        <v>577</v>
      </c>
      <c r="R65" s="231" t="s">
        <v>966</v>
      </c>
      <c r="S65" s="253" t="s">
        <v>612</v>
      </c>
      <c r="T65" s="231" t="s">
        <v>247</v>
      </c>
      <c r="U65" s="255" t="s">
        <v>614</v>
      </c>
    </row>
    <row r="66" spans="1:21" ht="23.25" customHeight="1" thickBot="1">
      <c r="A66" s="432" t="s">
        <v>231</v>
      </c>
      <c r="B66" s="434" t="s">
        <v>95</v>
      </c>
      <c r="C66" s="435"/>
      <c r="D66" s="435"/>
      <c r="E66" s="435"/>
      <c r="F66" s="435"/>
      <c r="G66" s="435"/>
      <c r="H66" s="435"/>
      <c r="I66" s="435"/>
      <c r="J66" s="435"/>
      <c r="K66" s="435"/>
      <c r="L66" s="435"/>
      <c r="M66" s="435"/>
      <c r="N66" s="435"/>
      <c r="O66" s="435"/>
      <c r="P66" s="435"/>
      <c r="Q66" s="435"/>
      <c r="R66" s="435"/>
      <c r="S66" s="435"/>
      <c r="T66" s="435"/>
      <c r="U66" s="436"/>
    </row>
    <row r="67" spans="1:21" ht="109.5" customHeight="1">
      <c r="A67" s="433"/>
      <c r="B67" s="437" t="s">
        <v>232</v>
      </c>
      <c r="C67" s="87" t="s">
        <v>96</v>
      </c>
      <c r="D67" s="88" t="s">
        <v>220</v>
      </c>
      <c r="E67" s="87" t="s">
        <v>97</v>
      </c>
      <c r="F67" s="89">
        <v>3</v>
      </c>
      <c r="G67" s="89">
        <v>10</v>
      </c>
      <c r="H67" s="90">
        <v>30</v>
      </c>
      <c r="I67" s="91" t="s">
        <v>65</v>
      </c>
      <c r="J67" s="104" t="s">
        <v>297</v>
      </c>
      <c r="K67" s="92">
        <v>2</v>
      </c>
      <c r="L67" s="92">
        <v>5</v>
      </c>
      <c r="M67" s="93">
        <f>IF(K67*L67&gt;0,K67*L67,"")</f>
        <v>10</v>
      </c>
      <c r="N67" s="86" t="s">
        <v>62</v>
      </c>
      <c r="O67" s="94" t="s">
        <v>349</v>
      </c>
      <c r="P67" s="40" t="s">
        <v>366</v>
      </c>
      <c r="Q67" s="40" t="s">
        <v>298</v>
      </c>
      <c r="R67" s="107" t="s">
        <v>967</v>
      </c>
      <c r="S67" s="42" t="s">
        <v>452</v>
      </c>
      <c r="T67" s="41" t="s">
        <v>107</v>
      </c>
      <c r="U67" s="42" t="s">
        <v>299</v>
      </c>
    </row>
    <row r="68" spans="1:21" ht="199.5">
      <c r="A68" s="433"/>
      <c r="B68" s="437"/>
      <c r="C68" s="38" t="s">
        <v>98</v>
      </c>
      <c r="D68" s="28" t="s">
        <v>104</v>
      </c>
      <c r="E68" s="38" t="s">
        <v>99</v>
      </c>
      <c r="F68" s="56">
        <v>3</v>
      </c>
      <c r="G68" s="56">
        <v>10</v>
      </c>
      <c r="H68" s="66">
        <v>30</v>
      </c>
      <c r="I68" s="35" t="s">
        <v>65</v>
      </c>
      <c r="J68" s="104" t="s">
        <v>300</v>
      </c>
      <c r="K68" s="92">
        <v>2</v>
      </c>
      <c r="L68" s="92">
        <v>5</v>
      </c>
      <c r="M68" s="93">
        <f>IF(K68*L68&gt;0,K68*L68,"")</f>
        <v>10</v>
      </c>
      <c r="N68" s="86" t="s">
        <v>62</v>
      </c>
      <c r="O68" s="94" t="s">
        <v>349</v>
      </c>
      <c r="P68" s="40" t="s">
        <v>453</v>
      </c>
      <c r="Q68" s="40" t="s">
        <v>108</v>
      </c>
      <c r="R68" s="107" t="s">
        <v>967</v>
      </c>
      <c r="S68" s="42" t="s">
        <v>454</v>
      </c>
      <c r="T68" s="41" t="s">
        <v>107</v>
      </c>
      <c r="U68" s="42" t="s">
        <v>301</v>
      </c>
    </row>
    <row r="69" spans="1:21" ht="185.25">
      <c r="A69" s="433"/>
      <c r="B69" s="437"/>
      <c r="C69" s="38" t="s">
        <v>100</v>
      </c>
      <c r="D69" s="28" t="s">
        <v>105</v>
      </c>
      <c r="E69" s="38" t="s">
        <v>101</v>
      </c>
      <c r="F69" s="102">
        <v>3</v>
      </c>
      <c r="G69" s="102">
        <v>10</v>
      </c>
      <c r="H69" s="103">
        <v>30</v>
      </c>
      <c r="I69" s="35" t="s">
        <v>65</v>
      </c>
      <c r="J69" s="104" t="s">
        <v>302</v>
      </c>
      <c r="K69" s="19">
        <v>2</v>
      </c>
      <c r="L69" s="19">
        <v>10</v>
      </c>
      <c r="M69" s="31">
        <f>IF(K69*L69&gt;0,K69*L69,"")</f>
        <v>20</v>
      </c>
      <c r="N69" s="26" t="s">
        <v>63</v>
      </c>
      <c r="O69" s="94" t="s">
        <v>349</v>
      </c>
      <c r="P69" s="43" t="s">
        <v>303</v>
      </c>
      <c r="Q69" s="43" t="s">
        <v>455</v>
      </c>
      <c r="R69" s="107" t="s">
        <v>967</v>
      </c>
      <c r="S69" s="42" t="s">
        <v>456</v>
      </c>
      <c r="T69" s="41" t="s">
        <v>107</v>
      </c>
      <c r="U69" s="42" t="s">
        <v>304</v>
      </c>
    </row>
    <row r="70" spans="1:21" ht="199.5">
      <c r="A70" s="433"/>
      <c r="B70" s="437"/>
      <c r="C70" s="44" t="s">
        <v>102</v>
      </c>
      <c r="D70" s="28" t="s">
        <v>106</v>
      </c>
      <c r="E70" s="44" t="s">
        <v>103</v>
      </c>
      <c r="F70" s="56">
        <v>3</v>
      </c>
      <c r="G70" s="56">
        <v>5</v>
      </c>
      <c r="H70" s="66">
        <v>15</v>
      </c>
      <c r="I70" s="26" t="s">
        <v>63</v>
      </c>
      <c r="J70" s="104" t="s">
        <v>305</v>
      </c>
      <c r="K70" s="19">
        <v>2</v>
      </c>
      <c r="L70" s="19">
        <v>5</v>
      </c>
      <c r="M70" s="31">
        <f>IF(K70*L70&gt;0,K70*L70,"")</f>
        <v>10</v>
      </c>
      <c r="N70" s="101" t="s">
        <v>62</v>
      </c>
      <c r="O70" s="94" t="s">
        <v>349</v>
      </c>
      <c r="P70" s="43" t="s">
        <v>306</v>
      </c>
      <c r="Q70" s="38" t="s">
        <v>110</v>
      </c>
      <c r="R70" s="107" t="s">
        <v>967</v>
      </c>
      <c r="S70" s="45" t="s">
        <v>457</v>
      </c>
      <c r="T70" s="41" t="s">
        <v>109</v>
      </c>
      <c r="U70" s="45" t="s">
        <v>307</v>
      </c>
    </row>
    <row r="71" spans="1:21" ht="18" customHeight="1">
      <c r="A71" s="433"/>
      <c r="B71" s="431" t="s">
        <v>91</v>
      </c>
      <c r="C71" s="426"/>
      <c r="D71" s="426"/>
      <c r="E71" s="426"/>
      <c r="F71" s="426"/>
      <c r="G71" s="426"/>
      <c r="H71" s="426"/>
      <c r="I71" s="426"/>
      <c r="J71" s="426"/>
      <c r="K71" s="426"/>
      <c r="L71" s="426"/>
      <c r="M71" s="426"/>
      <c r="N71" s="426"/>
      <c r="O71" s="426"/>
      <c r="P71" s="426"/>
      <c r="Q71" s="426"/>
      <c r="R71" s="426"/>
      <c r="S71" s="426"/>
      <c r="T71" s="426"/>
      <c r="U71" s="427"/>
    </row>
    <row r="72" spans="1:21" ht="150">
      <c r="A72" s="433"/>
      <c r="B72" s="440" t="s">
        <v>233</v>
      </c>
      <c r="C72" s="61" t="s">
        <v>793</v>
      </c>
      <c r="D72" s="61" t="s">
        <v>794</v>
      </c>
      <c r="E72" s="61" t="s">
        <v>795</v>
      </c>
      <c r="F72" s="20">
        <v>1</v>
      </c>
      <c r="G72" s="20">
        <v>10</v>
      </c>
      <c r="H72" s="80">
        <v>10</v>
      </c>
      <c r="I72" s="20" t="s">
        <v>62</v>
      </c>
      <c r="J72" s="303" t="s">
        <v>796</v>
      </c>
      <c r="K72" s="20">
        <v>1</v>
      </c>
      <c r="L72" s="112">
        <v>5</v>
      </c>
      <c r="M72" s="113">
        <v>5</v>
      </c>
      <c r="N72" s="99" t="s">
        <v>62</v>
      </c>
      <c r="O72" s="94" t="s">
        <v>349</v>
      </c>
      <c r="P72" s="67" t="s">
        <v>797</v>
      </c>
      <c r="Q72" s="304" t="s">
        <v>798</v>
      </c>
      <c r="R72" s="67" t="s">
        <v>662</v>
      </c>
      <c r="S72" s="67" t="s">
        <v>799</v>
      </c>
      <c r="T72" s="67" t="s">
        <v>800</v>
      </c>
      <c r="U72" s="67" t="s">
        <v>801</v>
      </c>
    </row>
    <row r="73" spans="1:21" ht="75">
      <c r="A73" s="433"/>
      <c r="B73" s="440"/>
      <c r="C73" s="61" t="s">
        <v>664</v>
      </c>
      <c r="D73" s="60" t="s">
        <v>665</v>
      </c>
      <c r="E73" s="61" t="s">
        <v>968</v>
      </c>
      <c r="F73" s="20">
        <v>1</v>
      </c>
      <c r="G73" s="20">
        <v>10</v>
      </c>
      <c r="H73" s="80">
        <v>10</v>
      </c>
      <c r="I73" s="20" t="s">
        <v>62</v>
      </c>
      <c r="J73" s="61" t="s">
        <v>666</v>
      </c>
      <c r="K73" s="20">
        <v>1</v>
      </c>
      <c r="L73" s="112">
        <v>5</v>
      </c>
      <c r="M73" s="113">
        <v>5</v>
      </c>
      <c r="N73" s="99" t="s">
        <v>62</v>
      </c>
      <c r="O73" s="94" t="s">
        <v>349</v>
      </c>
      <c r="P73" s="401" t="s">
        <v>970</v>
      </c>
      <c r="Q73" s="401" t="s">
        <v>667</v>
      </c>
      <c r="R73" s="401" t="s">
        <v>662</v>
      </c>
      <c r="S73" s="401" t="s">
        <v>971</v>
      </c>
      <c r="T73" s="401" t="s">
        <v>663</v>
      </c>
      <c r="U73" s="401" t="s">
        <v>668</v>
      </c>
    </row>
    <row r="74" spans="1:21" ht="210">
      <c r="A74" s="433"/>
      <c r="B74" s="440"/>
      <c r="C74" s="305" t="s">
        <v>802</v>
      </c>
      <c r="D74" s="568" t="s">
        <v>669</v>
      </c>
      <c r="E74" s="568" t="s">
        <v>670</v>
      </c>
      <c r="F74" s="20">
        <v>1</v>
      </c>
      <c r="G74" s="20">
        <v>10</v>
      </c>
      <c r="H74" s="80">
        <v>10</v>
      </c>
      <c r="I74" s="20" t="s">
        <v>62</v>
      </c>
      <c r="J74" s="264" t="s">
        <v>671</v>
      </c>
      <c r="K74" s="20">
        <v>1</v>
      </c>
      <c r="L74" s="402">
        <v>5</v>
      </c>
      <c r="M74" s="404">
        <v>5</v>
      </c>
      <c r="N74" s="99" t="s">
        <v>62</v>
      </c>
      <c r="O74" s="94" t="s">
        <v>349</v>
      </c>
      <c r="P74" s="401" t="s">
        <v>972</v>
      </c>
      <c r="Q74" s="401" t="s">
        <v>973</v>
      </c>
      <c r="R74" s="401" t="s">
        <v>662</v>
      </c>
      <c r="S74" s="401" t="s">
        <v>803</v>
      </c>
      <c r="T74" s="401" t="s">
        <v>672</v>
      </c>
      <c r="U74" s="67" t="s">
        <v>974</v>
      </c>
    </row>
    <row r="75" spans="1:21" ht="138" customHeight="1">
      <c r="A75" s="433"/>
      <c r="B75" s="440"/>
      <c r="C75" s="61" t="s">
        <v>969</v>
      </c>
      <c r="D75" s="568" t="s">
        <v>673</v>
      </c>
      <c r="E75" s="568" t="s">
        <v>674</v>
      </c>
      <c r="F75" s="20">
        <v>1</v>
      </c>
      <c r="G75" s="20">
        <v>10</v>
      </c>
      <c r="H75" s="4">
        <v>10</v>
      </c>
      <c r="I75" s="20" t="s">
        <v>62</v>
      </c>
      <c r="J75" s="264" t="s">
        <v>675</v>
      </c>
      <c r="K75" s="20">
        <v>1</v>
      </c>
      <c r="L75" s="402">
        <v>5</v>
      </c>
      <c r="M75" s="404">
        <v>5</v>
      </c>
      <c r="N75" s="99" t="s">
        <v>62</v>
      </c>
      <c r="O75" s="94" t="s">
        <v>349</v>
      </c>
      <c r="P75" s="401" t="s">
        <v>394</v>
      </c>
      <c r="Q75" s="401" t="s">
        <v>395</v>
      </c>
      <c r="R75" s="401" t="s">
        <v>662</v>
      </c>
      <c r="S75" s="401" t="s">
        <v>804</v>
      </c>
      <c r="T75" s="401" t="s">
        <v>676</v>
      </c>
      <c r="U75" s="67" t="s">
        <v>677</v>
      </c>
    </row>
    <row r="76" spans="1:21" ht="15">
      <c r="A76" s="433"/>
      <c r="B76" s="431" t="s">
        <v>332</v>
      </c>
      <c r="C76" s="426"/>
      <c r="D76" s="426"/>
      <c r="E76" s="426"/>
      <c r="F76" s="426"/>
      <c r="G76" s="426"/>
      <c r="H76" s="426"/>
      <c r="I76" s="426"/>
      <c r="J76" s="426"/>
      <c r="K76" s="426"/>
      <c r="L76" s="426"/>
      <c r="M76" s="426"/>
      <c r="N76" s="426"/>
      <c r="O76" s="426"/>
      <c r="P76" s="426"/>
      <c r="Q76" s="426"/>
      <c r="R76" s="426"/>
      <c r="S76" s="426"/>
      <c r="T76" s="426"/>
      <c r="U76" s="427"/>
    </row>
    <row r="77" spans="1:21" ht="300">
      <c r="A77" s="433"/>
      <c r="B77" s="121" t="s">
        <v>234</v>
      </c>
      <c r="C77" s="147" t="s">
        <v>240</v>
      </c>
      <c r="D77" s="148" t="s">
        <v>241</v>
      </c>
      <c r="E77" s="147" t="s">
        <v>242</v>
      </c>
      <c r="F77" s="149">
        <v>2</v>
      </c>
      <c r="G77" s="150">
        <v>5</v>
      </c>
      <c r="H77" s="153">
        <v>10</v>
      </c>
      <c r="I77" s="153" t="s">
        <v>62</v>
      </c>
      <c r="J77" s="151" t="s">
        <v>243</v>
      </c>
      <c r="K77" s="149">
        <v>2</v>
      </c>
      <c r="L77" s="149">
        <v>10</v>
      </c>
      <c r="M77" s="154">
        <f>IF(K77*L77&gt;0,K77*L77,"")</f>
        <v>20</v>
      </c>
      <c r="N77" s="155" t="str">
        <f>IF(M77=0,"",IF(M77&lt;=10,"Baja",IF(M77&lt;=25,"Moderada",IF(M77&lt;=50,"Alta",IF(M77&lt;=100,"Extrema","")))))</f>
        <v>Moderada</v>
      </c>
      <c r="O77" s="154" t="s">
        <v>94</v>
      </c>
      <c r="P77" s="147" t="s">
        <v>244</v>
      </c>
      <c r="Q77" s="152" t="s">
        <v>245</v>
      </c>
      <c r="R77" s="149" t="s">
        <v>975</v>
      </c>
      <c r="S77" s="152" t="s">
        <v>246</v>
      </c>
      <c r="T77" s="147" t="s">
        <v>396</v>
      </c>
      <c r="U77" s="158" t="s">
        <v>679</v>
      </c>
    </row>
    <row r="78" spans="1:21" ht="15" customHeight="1">
      <c r="A78" s="504" t="s">
        <v>270</v>
      </c>
      <c r="B78" s="431" t="s">
        <v>257</v>
      </c>
      <c r="C78" s="426"/>
      <c r="D78" s="426"/>
      <c r="E78" s="426"/>
      <c r="F78" s="426"/>
      <c r="G78" s="426"/>
      <c r="H78" s="426"/>
      <c r="I78" s="426"/>
      <c r="J78" s="426"/>
      <c r="K78" s="426"/>
      <c r="L78" s="426"/>
      <c r="M78" s="426"/>
      <c r="N78" s="426"/>
      <c r="O78" s="426"/>
      <c r="P78" s="426"/>
      <c r="Q78" s="426"/>
      <c r="R78" s="426"/>
      <c r="S78" s="426"/>
      <c r="T78" s="426"/>
      <c r="U78" s="427"/>
    </row>
    <row r="79" spans="1:21" ht="111.75" customHeight="1">
      <c r="A79" s="505"/>
      <c r="B79" s="507" t="s">
        <v>271</v>
      </c>
      <c r="C79" s="450" t="s">
        <v>258</v>
      </c>
      <c r="D79" s="451" t="s">
        <v>458</v>
      </c>
      <c r="E79" s="451" t="s">
        <v>459</v>
      </c>
      <c r="F79" s="500">
        <v>2</v>
      </c>
      <c r="G79" s="501">
        <v>20</v>
      </c>
      <c r="H79" s="515">
        <v>20</v>
      </c>
      <c r="I79" s="515" t="s">
        <v>63</v>
      </c>
      <c r="J79" s="514" t="s">
        <v>460</v>
      </c>
      <c r="K79" s="501">
        <v>2</v>
      </c>
      <c r="L79" s="501">
        <v>10</v>
      </c>
      <c r="M79" s="513">
        <v>10</v>
      </c>
      <c r="N79" s="513" t="s">
        <v>461</v>
      </c>
      <c r="O79" s="511" t="s">
        <v>522</v>
      </c>
      <c r="P79" s="510" t="s">
        <v>464</v>
      </c>
      <c r="Q79" s="490" t="s">
        <v>463</v>
      </c>
      <c r="R79" s="492" t="s">
        <v>976</v>
      </c>
      <c r="S79" s="490" t="s">
        <v>462</v>
      </c>
      <c r="T79" s="490" t="s">
        <v>259</v>
      </c>
      <c r="U79" s="451" t="s">
        <v>465</v>
      </c>
    </row>
    <row r="80" spans="1:21" ht="14.25" customHeight="1">
      <c r="A80" s="505"/>
      <c r="B80" s="507"/>
      <c r="C80" s="450"/>
      <c r="D80" s="451"/>
      <c r="E80" s="451"/>
      <c r="F80" s="500"/>
      <c r="G80" s="501"/>
      <c r="H80" s="515"/>
      <c r="I80" s="515"/>
      <c r="J80" s="514"/>
      <c r="K80" s="501"/>
      <c r="L80" s="501"/>
      <c r="M80" s="513"/>
      <c r="N80" s="513"/>
      <c r="O80" s="512"/>
      <c r="P80" s="510"/>
      <c r="Q80" s="491"/>
      <c r="R80" s="491"/>
      <c r="S80" s="491"/>
      <c r="T80" s="491"/>
      <c r="U80" s="451"/>
    </row>
    <row r="81" spans="1:21" ht="75">
      <c r="A81" s="505"/>
      <c r="B81" s="507"/>
      <c r="C81" s="265" t="s">
        <v>260</v>
      </c>
      <c r="D81" s="266" t="s">
        <v>466</v>
      </c>
      <c r="E81" s="266" t="s">
        <v>467</v>
      </c>
      <c r="F81" s="165">
        <v>1</v>
      </c>
      <c r="G81" s="165">
        <v>30</v>
      </c>
      <c r="H81" s="164">
        <v>30</v>
      </c>
      <c r="I81" s="164" t="s">
        <v>61</v>
      </c>
      <c r="J81" s="126" t="s">
        <v>468</v>
      </c>
      <c r="K81" s="165">
        <v>1</v>
      </c>
      <c r="L81" s="165">
        <v>10</v>
      </c>
      <c r="M81" s="27">
        <v>10</v>
      </c>
      <c r="N81" s="27" t="s">
        <v>461</v>
      </c>
      <c r="O81" s="126" t="s">
        <v>657</v>
      </c>
      <c r="P81" s="126" t="s">
        <v>469</v>
      </c>
      <c r="Q81" s="126" t="s">
        <v>658</v>
      </c>
      <c r="R81" s="267" t="s">
        <v>659</v>
      </c>
      <c r="S81" s="266" t="s">
        <v>470</v>
      </c>
      <c r="T81" s="126" t="s">
        <v>259</v>
      </c>
      <c r="U81" s="126" t="s">
        <v>471</v>
      </c>
    </row>
    <row r="82" spans="1:21" ht="228.75" customHeight="1" thickBot="1">
      <c r="A82" s="505"/>
      <c r="B82" s="507"/>
      <c r="C82" s="126" t="s">
        <v>472</v>
      </c>
      <c r="D82" s="126" t="s">
        <v>261</v>
      </c>
      <c r="E82" s="126" t="s">
        <v>473</v>
      </c>
      <c r="F82" s="192">
        <v>1</v>
      </c>
      <c r="G82" s="192">
        <v>30</v>
      </c>
      <c r="H82" s="193">
        <v>30</v>
      </c>
      <c r="I82" s="193" t="s">
        <v>61</v>
      </c>
      <c r="J82" s="126" t="s">
        <v>262</v>
      </c>
      <c r="K82" s="192">
        <v>1</v>
      </c>
      <c r="L82" s="192">
        <v>10</v>
      </c>
      <c r="M82" s="194">
        <v>10</v>
      </c>
      <c r="N82" s="194" t="s">
        <v>474</v>
      </c>
      <c r="O82" s="146" t="s">
        <v>126</v>
      </c>
      <c r="P82" s="126" t="s">
        <v>475</v>
      </c>
      <c r="Q82" s="126" t="s">
        <v>660</v>
      </c>
      <c r="R82" s="267" t="s">
        <v>661</v>
      </c>
      <c r="S82" s="126" t="s">
        <v>476</v>
      </c>
      <c r="T82" s="126" t="s">
        <v>263</v>
      </c>
      <c r="U82" s="67" t="s">
        <v>477</v>
      </c>
    </row>
    <row r="83" spans="1:21" ht="15.75" thickBot="1">
      <c r="A83" s="505"/>
      <c r="B83" s="506" t="s">
        <v>264</v>
      </c>
      <c r="C83" s="435"/>
      <c r="D83" s="435"/>
      <c r="E83" s="435"/>
      <c r="F83" s="435"/>
      <c r="G83" s="435"/>
      <c r="H83" s="435"/>
      <c r="I83" s="435"/>
      <c r="J83" s="435"/>
      <c r="K83" s="435"/>
      <c r="L83" s="435"/>
      <c r="M83" s="435"/>
      <c r="N83" s="435"/>
      <c r="O83" s="435"/>
      <c r="P83" s="435"/>
      <c r="Q83" s="435"/>
      <c r="R83" s="435"/>
      <c r="S83" s="435"/>
      <c r="T83" s="435"/>
      <c r="U83" s="436"/>
    </row>
    <row r="84" spans="1:21" ht="189.6" customHeight="1">
      <c r="A84" s="505"/>
      <c r="B84" s="82" t="s">
        <v>272</v>
      </c>
      <c r="C84" s="124" t="s">
        <v>265</v>
      </c>
      <c r="D84" s="124" t="s">
        <v>344</v>
      </c>
      <c r="E84" s="124" t="s">
        <v>345</v>
      </c>
      <c r="F84" s="99">
        <v>1</v>
      </c>
      <c r="G84" s="99">
        <v>20</v>
      </c>
      <c r="H84" s="26">
        <v>20</v>
      </c>
      <c r="I84" s="26" t="s">
        <v>63</v>
      </c>
      <c r="J84" s="125" t="s">
        <v>346</v>
      </c>
      <c r="K84" s="99">
        <v>1</v>
      </c>
      <c r="L84" s="99">
        <v>20</v>
      </c>
      <c r="M84" s="26">
        <v>20</v>
      </c>
      <c r="N84" s="26" t="s">
        <v>63</v>
      </c>
      <c r="O84" s="126" t="s">
        <v>94</v>
      </c>
      <c r="P84" s="128" t="s">
        <v>347</v>
      </c>
      <c r="Q84" s="128" t="s">
        <v>348</v>
      </c>
      <c r="R84" s="70" t="s">
        <v>977</v>
      </c>
      <c r="S84" s="128" t="s">
        <v>266</v>
      </c>
      <c r="T84" s="126" t="s">
        <v>267</v>
      </c>
      <c r="U84" s="128" t="s">
        <v>365</v>
      </c>
    </row>
    <row r="85" spans="1:21" ht="210" customHeight="1">
      <c r="A85" s="505"/>
      <c r="B85" s="62" t="s">
        <v>273</v>
      </c>
      <c r="C85" s="123" t="s">
        <v>338</v>
      </c>
      <c r="D85" s="123" t="s">
        <v>268</v>
      </c>
      <c r="E85" s="123" t="s">
        <v>339</v>
      </c>
      <c r="F85" s="99">
        <v>2</v>
      </c>
      <c r="G85" s="99">
        <v>30</v>
      </c>
      <c r="H85" s="105">
        <v>60</v>
      </c>
      <c r="I85" s="105" t="s">
        <v>255</v>
      </c>
      <c r="J85" s="125" t="s">
        <v>340</v>
      </c>
      <c r="K85" s="202">
        <v>1</v>
      </c>
      <c r="L85" s="202">
        <v>20</v>
      </c>
      <c r="M85" s="203">
        <v>20</v>
      </c>
      <c r="N85" s="203" t="s">
        <v>63</v>
      </c>
      <c r="O85" s="127" t="s">
        <v>94</v>
      </c>
      <c r="P85" s="127" t="s">
        <v>341</v>
      </c>
      <c r="Q85" s="127" t="s">
        <v>342</v>
      </c>
      <c r="R85" s="70" t="s">
        <v>977</v>
      </c>
      <c r="S85" s="127" t="s">
        <v>343</v>
      </c>
      <c r="T85" s="127" t="s">
        <v>267</v>
      </c>
      <c r="U85" s="127" t="s">
        <v>269</v>
      </c>
    </row>
    <row r="86" spans="1:21" ht="15">
      <c r="A86" s="505"/>
      <c r="B86" s="431" t="s">
        <v>294</v>
      </c>
      <c r="C86" s="426"/>
      <c r="D86" s="426"/>
      <c r="E86" s="426"/>
      <c r="F86" s="426"/>
      <c r="G86" s="426"/>
      <c r="H86" s="426"/>
      <c r="I86" s="426"/>
      <c r="J86" s="426"/>
      <c r="K86" s="426"/>
      <c r="L86" s="426"/>
      <c r="M86" s="426"/>
      <c r="N86" s="426"/>
      <c r="O86" s="426"/>
      <c r="P86" s="426"/>
      <c r="Q86" s="426"/>
      <c r="R86" s="426"/>
      <c r="S86" s="426"/>
      <c r="T86" s="426"/>
      <c r="U86" s="427"/>
    </row>
    <row r="87" spans="1:21" ht="84" customHeight="1">
      <c r="A87" s="505"/>
      <c r="B87" s="508" t="s">
        <v>295</v>
      </c>
      <c r="C87" s="235" t="s">
        <v>287</v>
      </c>
      <c r="D87" s="235" t="s">
        <v>288</v>
      </c>
      <c r="E87" s="236" t="s">
        <v>289</v>
      </c>
      <c r="F87" s="237">
        <v>4</v>
      </c>
      <c r="G87" s="238">
        <v>20</v>
      </c>
      <c r="H87" s="239">
        <f>IF(F87*G87&gt;0,F87*G87,"")</f>
        <v>80</v>
      </c>
      <c r="I87" s="240" t="str">
        <f>IF(H87=0,"",IF(H87&lt;=10,"Baja",IF(H87&lt;=25,"Moderada",IF(H87&lt;=50,"Alta",IF(H87&lt;=100,"Extrema","")))))</f>
        <v>Extrema</v>
      </c>
      <c r="J87" s="236" t="s">
        <v>578</v>
      </c>
      <c r="K87" s="237">
        <v>4</v>
      </c>
      <c r="L87" s="237">
        <v>5</v>
      </c>
      <c r="M87" s="241">
        <v>20</v>
      </c>
      <c r="N87" s="240" t="str">
        <f>IF(M87=0,"",IF(M87&lt;=10,"Baja",IF(M87&lt;=25,"Moderada",IF(M87&lt;=50,"Alta",IF(M87&lt;=100,"Extrema","")))))</f>
        <v>Moderada</v>
      </c>
      <c r="O87" s="241" t="s">
        <v>290</v>
      </c>
      <c r="P87" s="242" t="s">
        <v>579</v>
      </c>
      <c r="Q87" s="243" t="s">
        <v>580</v>
      </c>
      <c r="R87" s="236" t="s">
        <v>522</v>
      </c>
      <c r="S87" s="236" t="s">
        <v>291</v>
      </c>
      <c r="T87" s="235" t="s">
        <v>292</v>
      </c>
      <c r="U87" s="236" t="s">
        <v>293</v>
      </c>
    </row>
    <row r="88" spans="1:21" ht="102">
      <c r="A88" s="505"/>
      <c r="B88" s="509"/>
      <c r="C88" s="244" t="s">
        <v>581</v>
      </c>
      <c r="D88" s="235" t="s">
        <v>582</v>
      </c>
      <c r="E88" s="235" t="s">
        <v>583</v>
      </c>
      <c r="F88" s="237">
        <v>1</v>
      </c>
      <c r="G88" s="238">
        <v>20</v>
      </c>
      <c r="H88" s="239">
        <f t="shared" ref="H88" si="22">IF(F88*G88&gt;0,F88*G88,"")</f>
        <v>20</v>
      </c>
      <c r="I88" s="240" t="str">
        <f t="shared" ref="I88" si="23">IF(H88=0,"",IF(H88&lt;=10,"Baja",IF(H88&lt;=25,"Moderada",IF(H88&lt;=50,"Alta",IF(H88&lt;=100,"Extrema","")))))</f>
        <v>Moderada</v>
      </c>
      <c r="J88" s="236" t="s">
        <v>584</v>
      </c>
      <c r="K88" s="237">
        <v>1</v>
      </c>
      <c r="L88" s="237">
        <v>20</v>
      </c>
      <c r="M88" s="241">
        <f t="shared" ref="M88" si="24">IF(K88*L88&gt;0,K88*L88,"")</f>
        <v>20</v>
      </c>
      <c r="N88" s="240" t="str">
        <f t="shared" ref="N88" si="25">IF(M88=0,"",IF(M88&lt;=10,"Baja",IF(M88&lt;=25,"Moderada",IF(M88&lt;=50,"Alta",IF(M88&lt;=100,"Extrema","")))))</f>
        <v>Moderada</v>
      </c>
      <c r="O88" s="242" t="s">
        <v>290</v>
      </c>
      <c r="P88" s="235" t="s">
        <v>585</v>
      </c>
      <c r="Q88" s="243" t="s">
        <v>586</v>
      </c>
      <c r="R88" s="245" t="s">
        <v>522</v>
      </c>
      <c r="S88" s="236" t="s">
        <v>587</v>
      </c>
      <c r="T88" s="235" t="s">
        <v>139</v>
      </c>
      <c r="U88" s="235" t="s">
        <v>588</v>
      </c>
    </row>
    <row r="89" spans="1:21" ht="15" customHeight="1">
      <c r="A89" s="516" t="s">
        <v>236</v>
      </c>
      <c r="B89" s="58" t="s">
        <v>59</v>
      </c>
      <c r="C89" s="52"/>
      <c r="D89" s="52"/>
      <c r="E89" s="52"/>
      <c r="F89" s="52"/>
      <c r="G89" s="52"/>
      <c r="H89" s="52"/>
      <c r="I89" s="52"/>
      <c r="J89" s="52"/>
      <c r="K89" s="52"/>
      <c r="L89" s="52"/>
      <c r="M89" s="52"/>
      <c r="N89" s="52"/>
      <c r="O89" s="52"/>
      <c r="P89" s="52"/>
      <c r="Q89" s="52"/>
      <c r="R89" s="52"/>
      <c r="S89" s="52"/>
      <c r="T89" s="52"/>
      <c r="U89" s="53"/>
    </row>
    <row r="90" spans="1:21" ht="99.75">
      <c r="A90" s="517"/>
      <c r="B90" s="569" t="s">
        <v>237</v>
      </c>
      <c r="C90" s="18" t="s">
        <v>32</v>
      </c>
      <c r="D90" s="17" t="s">
        <v>33</v>
      </c>
      <c r="E90" s="17" t="s">
        <v>34</v>
      </c>
      <c r="F90" s="19">
        <v>2</v>
      </c>
      <c r="G90" s="19">
        <v>10</v>
      </c>
      <c r="H90" s="26">
        <v>20</v>
      </c>
      <c r="I90" s="26" t="str">
        <f>IF(H90=0,"",IF(H90&lt;=10,"Baja",IF(H90&lt;=25,"Moderada",IF(H90&lt;=40,"Alta",IF(H90&lt;=100,"Extrema","")))))</f>
        <v>Moderada</v>
      </c>
      <c r="J90" s="21" t="s">
        <v>35</v>
      </c>
      <c r="K90" s="20">
        <v>2</v>
      </c>
      <c r="L90" s="20">
        <v>10</v>
      </c>
      <c r="M90" s="26">
        <f>K90*L90</f>
        <v>20</v>
      </c>
      <c r="N90" s="25" t="str">
        <f>IF(M90=0,"",IF(M90&lt;=10,"Baja",IF(M90&lt;=25,"Moderada",IF(M90&lt;=40,"Alta",IF(M90&lt;=100,"Extrema","")))))</f>
        <v>Moderada</v>
      </c>
      <c r="O90" s="10" t="s">
        <v>36</v>
      </c>
      <c r="P90" s="22" t="s">
        <v>37</v>
      </c>
      <c r="Q90" s="22" t="s">
        <v>38</v>
      </c>
      <c r="R90" s="10" t="s">
        <v>36</v>
      </c>
      <c r="S90" s="158" t="s">
        <v>397</v>
      </c>
      <c r="T90" s="23" t="s">
        <v>39</v>
      </c>
      <c r="U90" s="157" t="s">
        <v>225</v>
      </c>
    </row>
    <row r="91" spans="1:21" ht="85.5">
      <c r="A91" s="517"/>
      <c r="B91" s="570"/>
      <c r="C91" s="18" t="s">
        <v>40</v>
      </c>
      <c r="D91" s="17" t="s">
        <v>41</v>
      </c>
      <c r="E91" s="17" t="s">
        <v>42</v>
      </c>
      <c r="F91" s="19">
        <v>2</v>
      </c>
      <c r="G91" s="19">
        <v>10</v>
      </c>
      <c r="H91" s="26">
        <v>20</v>
      </c>
      <c r="I91" s="20" t="str">
        <f>IF(H91=0,"",IF(H91&lt;=10,"Baja",IF(H91&lt;=25,"Moderada",IF(H91&lt;=40,"Alta",IF(H91&lt;=100,"Extrema","")))))</f>
        <v>Moderada</v>
      </c>
      <c r="J91" s="21" t="s">
        <v>43</v>
      </c>
      <c r="K91" s="20">
        <v>2</v>
      </c>
      <c r="L91" s="20">
        <v>10</v>
      </c>
      <c r="M91" s="26">
        <f>K91*L91</f>
        <v>20</v>
      </c>
      <c r="N91" s="25" t="str">
        <f>IF(M91=0,"",IF(M91&lt;=10,"Baja",IF(M91&lt;=25,"Moderada",IF(M91&lt;=40,"Alta",IF(M91&lt;=100,"Extrema","")))))</f>
        <v>Moderada</v>
      </c>
      <c r="O91" s="10" t="s">
        <v>36</v>
      </c>
      <c r="P91" s="22" t="s">
        <v>44</v>
      </c>
      <c r="Q91" s="22" t="s">
        <v>45</v>
      </c>
      <c r="R91" s="10" t="s">
        <v>36</v>
      </c>
      <c r="S91" s="158" t="s">
        <v>398</v>
      </c>
      <c r="T91" s="23" t="s">
        <v>39</v>
      </c>
      <c r="U91" s="157" t="s">
        <v>226</v>
      </c>
    </row>
    <row r="92" spans="1:21" ht="99.75">
      <c r="A92" s="517"/>
      <c r="B92" s="570"/>
      <c r="C92" s="18" t="s">
        <v>46</v>
      </c>
      <c r="D92" s="17" t="s">
        <v>47</v>
      </c>
      <c r="E92" s="17" t="s">
        <v>48</v>
      </c>
      <c r="F92" s="19">
        <v>2</v>
      </c>
      <c r="G92" s="19">
        <v>10</v>
      </c>
      <c r="H92" s="26">
        <f>F92*G92</f>
        <v>20</v>
      </c>
      <c r="I92" s="20" t="str">
        <f>IF(H92=0,"",IF(H92&lt;=10,"Baja",IF(H92&lt;=25,"Moderada",IF(H92&lt;=40,"Alta",IF(H92&lt;=100,"Extrema","")))))</f>
        <v>Moderada</v>
      </c>
      <c r="J92" s="21" t="s">
        <v>35</v>
      </c>
      <c r="K92" s="20">
        <v>2</v>
      </c>
      <c r="L92" s="20">
        <v>10</v>
      </c>
      <c r="M92" s="26">
        <f>K92*L92</f>
        <v>20</v>
      </c>
      <c r="N92" s="25" t="str">
        <f>IF(M92=0,"",IF(M92&lt;=10,"Baja",IF(M92&lt;=25,"Moderada",IF(M92&lt;=40,"Alta",IF(M92&lt;=100,"Extrema","")))))</f>
        <v>Moderada</v>
      </c>
      <c r="O92" s="10" t="s">
        <v>36</v>
      </c>
      <c r="P92" s="22" t="s">
        <v>49</v>
      </c>
      <c r="Q92" s="22" t="s">
        <v>50</v>
      </c>
      <c r="R92" s="10" t="s">
        <v>36</v>
      </c>
      <c r="S92" s="157" t="s">
        <v>399</v>
      </c>
      <c r="T92" s="23" t="s">
        <v>39</v>
      </c>
      <c r="U92" s="157" t="s">
        <v>227</v>
      </c>
    </row>
    <row r="93" spans="1:21" ht="99.75">
      <c r="A93" s="517"/>
      <c r="B93" s="570"/>
      <c r="C93" s="18" t="s">
        <v>51</v>
      </c>
      <c r="D93" s="17" t="s">
        <v>52</v>
      </c>
      <c r="E93" s="17" t="s">
        <v>53</v>
      </c>
      <c r="F93" s="19">
        <v>2</v>
      </c>
      <c r="G93" s="19">
        <v>5</v>
      </c>
      <c r="H93" s="27">
        <f>F93*G93</f>
        <v>10</v>
      </c>
      <c r="I93" s="20" t="str">
        <f>IF(H93=0,"",IF(H93&lt;=10,"Baja",IF(H93&lt;=25,"Moderada",IF(H93&lt;=40,"Alta",IF(H93&lt;=100,"Extrema","")))))</f>
        <v>Baja</v>
      </c>
      <c r="J93" s="21" t="s">
        <v>43</v>
      </c>
      <c r="K93" s="20">
        <v>2</v>
      </c>
      <c r="L93" s="20">
        <v>5</v>
      </c>
      <c r="M93" s="27">
        <f>K93*L93</f>
        <v>10</v>
      </c>
      <c r="N93" s="25" t="str">
        <f>IF(M93=0,"",IF(M93&lt;=10,"Baja",IF(M93&lt;=25,"Moderada",IF(M93&lt;=40,"Alta",IF(M93&lt;=100,"Extrema","")))))</f>
        <v>Baja</v>
      </c>
      <c r="O93" s="10" t="s">
        <v>36</v>
      </c>
      <c r="P93" s="22" t="s">
        <v>54</v>
      </c>
      <c r="Q93" s="22" t="s">
        <v>55</v>
      </c>
      <c r="R93" s="10" t="s">
        <v>36</v>
      </c>
      <c r="S93" s="158" t="s">
        <v>398</v>
      </c>
      <c r="T93" s="23" t="s">
        <v>39</v>
      </c>
      <c r="U93" s="157" t="s">
        <v>228</v>
      </c>
    </row>
    <row r="94" spans="1:21" ht="100.5" thickBot="1">
      <c r="A94" s="517"/>
      <c r="B94" s="571"/>
      <c r="C94" s="18" t="s">
        <v>56</v>
      </c>
      <c r="D94" s="17" t="s">
        <v>57</v>
      </c>
      <c r="E94" s="17" t="s">
        <v>57</v>
      </c>
      <c r="F94" s="19">
        <v>2</v>
      </c>
      <c r="G94" s="19">
        <v>5</v>
      </c>
      <c r="H94" s="27">
        <f>F94*G94</f>
        <v>10</v>
      </c>
      <c r="I94" s="20" t="str">
        <f>IF(H94=0,"",IF(H94&lt;=10,"Baja",IF(H94&lt;=25,"Moderada",IF(H94&lt;=40,"Alta",IF(H94&lt;=100,"Extrema","")))))</f>
        <v>Baja</v>
      </c>
      <c r="J94" s="21" t="s">
        <v>43</v>
      </c>
      <c r="K94" s="20">
        <v>2</v>
      </c>
      <c r="L94" s="20">
        <v>5</v>
      </c>
      <c r="M94" s="27">
        <f>K94*L94</f>
        <v>10</v>
      </c>
      <c r="N94" s="25" t="str">
        <f>IF(M94=0,"",IF(M94&lt;=10,"Baja",IF(M94&lt;=25,"Moderada",IF(M94&lt;=40,"Alta",IF(M94&lt;=100,"Extrema","")))))</f>
        <v>Baja</v>
      </c>
      <c r="O94" s="10" t="s">
        <v>36</v>
      </c>
      <c r="P94" s="22" t="s">
        <v>58</v>
      </c>
      <c r="Q94" s="24" t="s">
        <v>55</v>
      </c>
      <c r="R94" s="10" t="s">
        <v>36</v>
      </c>
      <c r="S94" s="158" t="s">
        <v>398</v>
      </c>
      <c r="T94" s="23" t="s">
        <v>39</v>
      </c>
      <c r="U94" s="157" t="s">
        <v>228</v>
      </c>
    </row>
    <row r="95" spans="1:21" s="156" customFormat="1" ht="15" thickBot="1">
      <c r="A95" s="517"/>
      <c r="B95" s="596" t="s">
        <v>59</v>
      </c>
      <c r="C95" s="597"/>
      <c r="D95" s="597"/>
      <c r="E95" s="597"/>
      <c r="F95" s="597"/>
      <c r="G95" s="597"/>
      <c r="H95" s="597"/>
      <c r="I95" s="597"/>
      <c r="J95" s="597"/>
      <c r="K95" s="597"/>
      <c r="L95" s="597"/>
      <c r="M95" s="597"/>
      <c r="N95" s="597"/>
      <c r="O95" s="597"/>
      <c r="P95" s="597"/>
      <c r="Q95" s="597"/>
      <c r="R95" s="597"/>
      <c r="S95" s="597"/>
      <c r="T95" s="598"/>
      <c r="U95" s="400"/>
    </row>
    <row r="96" spans="1:21" s="156" customFormat="1" ht="15" thickBot="1">
      <c r="A96" s="517"/>
      <c r="B96" s="599" t="s">
        <v>996</v>
      </c>
      <c r="C96" s="600"/>
      <c r="D96" s="600"/>
      <c r="E96" s="600"/>
      <c r="F96" s="600"/>
      <c r="G96" s="600"/>
      <c r="H96" s="600"/>
      <c r="I96" s="600"/>
      <c r="J96" s="600"/>
      <c r="K96" s="600"/>
      <c r="L96" s="600"/>
      <c r="M96" s="600"/>
      <c r="N96" s="600"/>
      <c r="O96" s="600"/>
      <c r="P96" s="600"/>
      <c r="Q96" s="600"/>
      <c r="R96" s="600"/>
      <c r="S96" s="600"/>
      <c r="T96" s="601"/>
      <c r="U96" s="400"/>
    </row>
    <row r="97" spans="1:21" s="156" customFormat="1" ht="217.5" thickBot="1">
      <c r="A97" s="517"/>
      <c r="B97" s="399" t="s">
        <v>423</v>
      </c>
      <c r="C97" s="171" t="s">
        <v>424</v>
      </c>
      <c r="D97" s="399" t="s">
        <v>425</v>
      </c>
      <c r="E97" s="572">
        <v>2</v>
      </c>
      <c r="F97" s="572">
        <v>10</v>
      </c>
      <c r="G97" s="573">
        <v>20</v>
      </c>
      <c r="H97" s="574" t="s">
        <v>431</v>
      </c>
      <c r="I97" s="235" t="s">
        <v>426</v>
      </c>
      <c r="J97" s="572">
        <v>2</v>
      </c>
      <c r="K97" s="572">
        <v>10</v>
      </c>
      <c r="L97" s="573">
        <v>20</v>
      </c>
      <c r="M97" s="574" t="s">
        <v>431</v>
      </c>
      <c r="N97" s="575" t="s">
        <v>438</v>
      </c>
      <c r="O97" s="398" t="s">
        <v>427</v>
      </c>
      <c r="P97" s="398" t="s">
        <v>428</v>
      </c>
      <c r="Q97" s="173"/>
      <c r="R97" s="397"/>
      <c r="S97" s="398"/>
      <c r="T97" s="293"/>
      <c r="U97" s="400"/>
    </row>
    <row r="98" spans="1:21" s="156" customFormat="1" ht="141" thickBot="1">
      <c r="A98" s="517"/>
      <c r="B98" s="576" t="s">
        <v>429</v>
      </c>
      <c r="C98" s="577" t="s">
        <v>430</v>
      </c>
      <c r="D98" s="578" t="s">
        <v>296</v>
      </c>
      <c r="E98" s="579">
        <v>2</v>
      </c>
      <c r="F98" s="579">
        <v>5</v>
      </c>
      <c r="G98" s="580">
        <v>10</v>
      </c>
      <c r="H98" s="581" t="s">
        <v>92</v>
      </c>
      <c r="I98" s="176" t="s">
        <v>751</v>
      </c>
      <c r="J98" s="579">
        <v>2</v>
      </c>
      <c r="K98" s="579">
        <v>5</v>
      </c>
      <c r="L98" s="580">
        <v>10</v>
      </c>
      <c r="M98" s="581" t="s">
        <v>92</v>
      </c>
      <c r="N98" s="582" t="s">
        <v>438</v>
      </c>
      <c r="O98" s="294" t="s">
        <v>433</v>
      </c>
      <c r="P98" s="294" t="s">
        <v>434</v>
      </c>
      <c r="Q98" s="173"/>
      <c r="R98" s="295"/>
      <c r="S98" s="296"/>
      <c r="T98" s="293"/>
      <c r="U98" s="400"/>
    </row>
    <row r="99" spans="1:21" s="156" customFormat="1" ht="15" thickBot="1">
      <c r="A99" s="517"/>
      <c r="B99" s="602" t="s">
        <v>997</v>
      </c>
      <c r="C99" s="603"/>
      <c r="D99" s="603"/>
      <c r="E99" s="603"/>
      <c r="F99" s="603"/>
      <c r="G99" s="603"/>
      <c r="H99" s="603"/>
      <c r="I99" s="603"/>
      <c r="J99" s="603"/>
      <c r="K99" s="603"/>
      <c r="L99" s="603"/>
      <c r="M99" s="603"/>
      <c r="N99" s="603"/>
      <c r="O99" s="603"/>
      <c r="P99" s="603"/>
      <c r="Q99" s="603"/>
      <c r="R99" s="603"/>
      <c r="S99" s="603"/>
      <c r="T99" s="604"/>
      <c r="U99" s="400"/>
    </row>
    <row r="100" spans="1:21" s="156" customFormat="1" ht="102">
      <c r="A100" s="517"/>
      <c r="B100" s="178" t="s">
        <v>435</v>
      </c>
      <c r="C100" s="178" t="s">
        <v>436</v>
      </c>
      <c r="D100" s="178" t="s">
        <v>437</v>
      </c>
      <c r="E100" s="178">
        <v>2</v>
      </c>
      <c r="F100" s="178">
        <v>10</v>
      </c>
      <c r="G100" s="583">
        <v>40</v>
      </c>
      <c r="H100" s="584" t="s">
        <v>402</v>
      </c>
      <c r="I100" s="176" t="s">
        <v>432</v>
      </c>
      <c r="J100" s="178">
        <v>2</v>
      </c>
      <c r="K100" s="178">
        <v>10</v>
      </c>
      <c r="L100" s="583">
        <v>40</v>
      </c>
      <c r="M100" s="584" t="s">
        <v>402</v>
      </c>
      <c r="N100" s="585" t="s">
        <v>438</v>
      </c>
      <c r="O100" s="178" t="s">
        <v>439</v>
      </c>
      <c r="P100" s="178" t="s">
        <v>440</v>
      </c>
      <c r="Q100" s="173"/>
      <c r="R100" s="178"/>
      <c r="S100" s="179"/>
      <c r="T100" s="180"/>
      <c r="U100" s="400"/>
    </row>
    <row r="101" spans="1:21" s="156" customFormat="1" ht="179.25" thickBot="1">
      <c r="A101" s="517"/>
      <c r="B101" s="181" t="s">
        <v>441</v>
      </c>
      <c r="C101" s="181" t="s">
        <v>442</v>
      </c>
      <c r="D101" s="181" t="s">
        <v>443</v>
      </c>
      <c r="E101" s="181">
        <v>4</v>
      </c>
      <c r="F101" s="181">
        <v>5</v>
      </c>
      <c r="G101" s="174">
        <v>20</v>
      </c>
      <c r="H101" s="175" t="s">
        <v>431</v>
      </c>
      <c r="I101" s="182" t="s">
        <v>444</v>
      </c>
      <c r="J101" s="181">
        <v>4</v>
      </c>
      <c r="K101" s="181">
        <v>5</v>
      </c>
      <c r="L101" s="174">
        <v>20</v>
      </c>
      <c r="M101" s="175" t="s">
        <v>431</v>
      </c>
      <c r="N101" s="585" t="s">
        <v>438</v>
      </c>
      <c r="O101" s="181" t="s">
        <v>445</v>
      </c>
      <c r="P101" s="181" t="s">
        <v>446</v>
      </c>
      <c r="Q101" s="173"/>
      <c r="R101" s="183"/>
      <c r="S101" s="184"/>
      <c r="T101" s="185"/>
      <c r="U101" s="400"/>
    </row>
    <row r="102" spans="1:21" s="156" customFormat="1" ht="15" thickBot="1">
      <c r="A102" s="517"/>
      <c r="B102" s="602" t="s">
        <v>998</v>
      </c>
      <c r="C102" s="603"/>
      <c r="D102" s="603"/>
      <c r="E102" s="603"/>
      <c r="F102" s="603"/>
      <c r="G102" s="603"/>
      <c r="H102" s="603"/>
      <c r="I102" s="603"/>
      <c r="J102" s="603"/>
      <c r="K102" s="603"/>
      <c r="L102" s="603"/>
      <c r="M102" s="603"/>
      <c r="N102" s="603"/>
      <c r="O102" s="603"/>
      <c r="P102" s="603"/>
      <c r="Q102" s="603"/>
      <c r="R102" s="603"/>
      <c r="S102" s="603"/>
      <c r="T102" s="604"/>
      <c r="U102" s="400"/>
    </row>
    <row r="103" spans="1:21" s="156" customFormat="1" ht="180.75" thickBot="1">
      <c r="A103" s="517"/>
      <c r="B103" s="297" t="s">
        <v>752</v>
      </c>
      <c r="C103" s="298" t="s">
        <v>753</v>
      </c>
      <c r="D103" s="586" t="s">
        <v>754</v>
      </c>
      <c r="E103" s="587">
        <v>1</v>
      </c>
      <c r="F103" s="587">
        <v>5</v>
      </c>
      <c r="G103" s="588">
        <v>5</v>
      </c>
      <c r="H103" s="589" t="s">
        <v>92</v>
      </c>
      <c r="I103" s="590" t="s">
        <v>999</v>
      </c>
      <c r="J103" s="587">
        <v>1</v>
      </c>
      <c r="K103" s="587">
        <v>5</v>
      </c>
      <c r="L103" s="588">
        <v>5</v>
      </c>
      <c r="M103" s="589" t="s">
        <v>92</v>
      </c>
      <c r="N103" s="591" t="s">
        <v>438</v>
      </c>
      <c r="O103" s="299" t="s">
        <v>756</v>
      </c>
      <c r="P103" s="411" t="s">
        <v>757</v>
      </c>
      <c r="Q103" s="173"/>
      <c r="R103" s="411"/>
      <c r="S103" s="398"/>
      <c r="T103" s="592"/>
      <c r="U103" s="400"/>
    </row>
    <row r="104" spans="1:21" s="156" customFormat="1" ht="204.75" thickBot="1">
      <c r="A104" s="517"/>
      <c r="B104" s="399" t="s">
        <v>447</v>
      </c>
      <c r="C104" s="171" t="s">
        <v>755</v>
      </c>
      <c r="D104" s="399" t="s">
        <v>448</v>
      </c>
      <c r="E104" s="587">
        <v>4</v>
      </c>
      <c r="F104" s="587">
        <v>10</v>
      </c>
      <c r="G104" s="593">
        <v>40</v>
      </c>
      <c r="H104" s="594" t="s">
        <v>402</v>
      </c>
      <c r="I104" s="595" t="s">
        <v>449</v>
      </c>
      <c r="J104" s="587">
        <v>4</v>
      </c>
      <c r="K104" s="587">
        <v>10</v>
      </c>
      <c r="L104" s="593">
        <v>40</v>
      </c>
      <c r="M104" s="594" t="s">
        <v>402</v>
      </c>
      <c r="N104" s="575" t="s">
        <v>438</v>
      </c>
      <c r="O104" s="398" t="s">
        <v>450</v>
      </c>
      <c r="P104" s="398" t="s">
        <v>451</v>
      </c>
      <c r="Q104" s="173"/>
      <c r="R104" s="183"/>
      <c r="S104" s="398"/>
      <c r="T104" s="186"/>
      <c r="U104" s="400"/>
    </row>
    <row r="105" spans="1:21" ht="15">
      <c r="A105" s="517"/>
      <c r="B105" s="431" t="s">
        <v>134</v>
      </c>
      <c r="C105" s="426"/>
      <c r="D105" s="426"/>
      <c r="E105" s="426"/>
      <c r="F105" s="426"/>
      <c r="G105" s="426"/>
      <c r="H105" s="426"/>
      <c r="I105" s="426"/>
      <c r="J105" s="426"/>
      <c r="K105" s="426"/>
      <c r="L105" s="426"/>
      <c r="M105" s="426"/>
      <c r="N105" s="426"/>
      <c r="O105" s="426"/>
      <c r="P105" s="426"/>
      <c r="Q105" s="426"/>
      <c r="R105" s="426"/>
      <c r="S105" s="426"/>
      <c r="T105" s="426"/>
      <c r="U105" s="427"/>
    </row>
    <row r="106" spans="1:21" ht="99.75">
      <c r="A106" s="517"/>
      <c r="B106" s="494" t="s">
        <v>238</v>
      </c>
      <c r="C106" s="10" t="s">
        <v>135</v>
      </c>
      <c r="D106" s="10" t="s">
        <v>350</v>
      </c>
      <c r="E106" s="420" t="s">
        <v>136</v>
      </c>
      <c r="F106" s="219">
        <v>1</v>
      </c>
      <c r="G106" s="12">
        <v>5</v>
      </c>
      <c r="H106" s="220">
        <f>IF(F106*G106&gt;0,F106*G106,"")</f>
        <v>5</v>
      </c>
      <c r="I106" s="49" t="str">
        <f>IF(H106=0,"",IF(H106&lt;=10,"Baja",IF(H106&lt;=25,"Moderada",IF(H106&lt;=50,"Alta",IF(H106&lt;=100,"Extrema","")))))</f>
        <v>Baja</v>
      </c>
      <c r="J106" s="13" t="s">
        <v>137</v>
      </c>
      <c r="K106" s="219">
        <v>2</v>
      </c>
      <c r="L106" s="12">
        <v>5</v>
      </c>
      <c r="M106" s="220">
        <f>IF(K106*L106&gt;0,K106*L106,"")</f>
        <v>10</v>
      </c>
      <c r="N106" s="49" t="str">
        <f>IF(M106=0,"",IF(M106&lt;=10,"Baja",IF(M106&lt;=25,"Moderada",IF(M106&lt;=50,"Alta",IF(M106&lt;=100,"Extrema","")))))</f>
        <v>Baja</v>
      </c>
      <c r="O106" s="172" t="s">
        <v>438</v>
      </c>
      <c r="P106" s="13" t="s">
        <v>351</v>
      </c>
      <c r="Q106" s="11" t="s">
        <v>352</v>
      </c>
      <c r="R106" s="420" t="s">
        <v>978</v>
      </c>
      <c r="S106" s="11" t="s">
        <v>353</v>
      </c>
      <c r="T106" s="10" t="s">
        <v>354</v>
      </c>
      <c r="U106" s="11" t="s">
        <v>355</v>
      </c>
    </row>
    <row r="107" spans="1:21" ht="128.25">
      <c r="A107" s="517"/>
      <c r="B107" s="495"/>
      <c r="C107" s="10" t="s">
        <v>615</v>
      </c>
      <c r="D107" s="10" t="s">
        <v>356</v>
      </c>
      <c r="E107" s="10" t="s">
        <v>138</v>
      </c>
      <c r="F107" s="219">
        <v>1</v>
      </c>
      <c r="G107" s="12">
        <v>5</v>
      </c>
      <c r="H107" s="220">
        <f t="shared" ref="H107:H108" si="26">IF(F107*G107&gt;0,F107*G107,"")</f>
        <v>5</v>
      </c>
      <c r="I107" s="49" t="str">
        <f t="shared" ref="I107:I108" si="27">IF(H107=0,"",IF(H107&lt;=10,"Baja",IF(H107&lt;=25,"Moderada",IF(H107&lt;=50,"Alta",IF(H107&lt;=100,"Extrema","")))))</f>
        <v>Baja</v>
      </c>
      <c r="J107" s="11" t="s">
        <v>357</v>
      </c>
      <c r="K107" s="219">
        <v>1</v>
      </c>
      <c r="L107" s="219">
        <v>10</v>
      </c>
      <c r="M107" s="220">
        <f t="shared" ref="M107" si="28">IF(K107*L107&gt;0,K107*L107,"")</f>
        <v>10</v>
      </c>
      <c r="N107" s="49" t="str">
        <f t="shared" ref="N107:N108" si="29">IF(M107=0,"",IF(M107&lt;=10,"Baja",IF(M107&lt;=25,"Moderada",IF(M107&lt;=50,"Alta",IF(M107&lt;=100,"Extrema","")))))</f>
        <v>Baja</v>
      </c>
      <c r="O107" s="172" t="s">
        <v>438</v>
      </c>
      <c r="P107" s="10" t="s">
        <v>616</v>
      </c>
      <c r="Q107" s="11" t="s">
        <v>617</v>
      </c>
      <c r="R107" s="420" t="s">
        <v>979</v>
      </c>
      <c r="S107" s="11" t="s">
        <v>618</v>
      </c>
      <c r="T107" s="10" t="s">
        <v>358</v>
      </c>
      <c r="U107" s="10" t="s">
        <v>619</v>
      </c>
    </row>
    <row r="108" spans="1:21" ht="114">
      <c r="A108" s="517"/>
      <c r="B108" s="495"/>
      <c r="C108" s="10" t="s">
        <v>359</v>
      </c>
      <c r="D108" s="10" t="s">
        <v>360</v>
      </c>
      <c r="E108" s="10" t="s">
        <v>361</v>
      </c>
      <c r="F108" s="219">
        <v>3</v>
      </c>
      <c r="G108" s="12">
        <v>5</v>
      </c>
      <c r="H108" s="220">
        <f t="shared" si="26"/>
        <v>15</v>
      </c>
      <c r="I108" s="49" t="str">
        <f t="shared" si="27"/>
        <v>Moderada</v>
      </c>
      <c r="J108" s="11" t="s">
        <v>620</v>
      </c>
      <c r="K108" s="219">
        <v>3</v>
      </c>
      <c r="L108" s="219">
        <v>10</v>
      </c>
      <c r="M108" s="220">
        <v>15</v>
      </c>
      <c r="N108" s="49" t="str">
        <f t="shared" si="29"/>
        <v>Moderada</v>
      </c>
      <c r="O108" s="172" t="s">
        <v>438</v>
      </c>
      <c r="P108" s="13" t="s">
        <v>621</v>
      </c>
      <c r="Q108" s="11" t="s">
        <v>622</v>
      </c>
      <c r="R108" s="420" t="s">
        <v>979</v>
      </c>
      <c r="S108" s="11" t="s">
        <v>623</v>
      </c>
      <c r="T108" s="10" t="s">
        <v>358</v>
      </c>
      <c r="U108" s="10" t="s">
        <v>624</v>
      </c>
    </row>
    <row r="109" spans="1:21" ht="156.75" customHeight="1">
      <c r="A109" s="517"/>
      <c r="B109" s="495"/>
      <c r="C109" s="10" t="s">
        <v>362</v>
      </c>
      <c r="D109" s="10" t="s">
        <v>363</v>
      </c>
      <c r="E109" s="10" t="s">
        <v>361</v>
      </c>
      <c r="F109" s="219">
        <v>3</v>
      </c>
      <c r="G109" s="219">
        <v>5</v>
      </c>
      <c r="H109" s="220">
        <v>15</v>
      </c>
      <c r="I109" s="122" t="s">
        <v>63</v>
      </c>
      <c r="J109" s="11" t="s">
        <v>364</v>
      </c>
      <c r="K109" s="219">
        <v>3</v>
      </c>
      <c r="L109" s="219">
        <v>10</v>
      </c>
      <c r="M109" s="122">
        <v>15</v>
      </c>
      <c r="N109" s="122" t="s">
        <v>63</v>
      </c>
      <c r="O109" s="172" t="s">
        <v>438</v>
      </c>
      <c r="P109" s="13" t="s">
        <v>625</v>
      </c>
      <c r="Q109" s="11" t="s">
        <v>626</v>
      </c>
      <c r="R109" s="420" t="s">
        <v>979</v>
      </c>
      <c r="S109" s="11" t="s">
        <v>627</v>
      </c>
      <c r="T109" s="10" t="s">
        <v>358</v>
      </c>
      <c r="U109" s="10" t="s">
        <v>628</v>
      </c>
    </row>
    <row r="110" spans="1:21" ht="15">
      <c r="A110" s="209"/>
      <c r="B110" s="64" t="s">
        <v>164</v>
      </c>
      <c r="C110" s="496" t="s">
        <v>163</v>
      </c>
      <c r="D110" s="496"/>
      <c r="E110" s="29"/>
      <c r="F110" s="497" t="s">
        <v>161</v>
      </c>
      <c r="G110" s="497"/>
      <c r="H110" s="497"/>
      <c r="I110" s="497"/>
      <c r="J110" s="498" t="s">
        <v>980</v>
      </c>
      <c r="K110" s="498"/>
      <c r="L110" s="498"/>
      <c r="M110" s="498"/>
      <c r="N110" s="498"/>
      <c r="O110" s="498"/>
      <c r="P110" s="29"/>
      <c r="Q110" s="499" t="s">
        <v>162</v>
      </c>
      <c r="R110" s="499"/>
      <c r="S110" s="499"/>
      <c r="T110" s="488" t="s">
        <v>980</v>
      </c>
      <c r="U110" s="489"/>
    </row>
    <row r="111" spans="1:21">
      <c r="B111" s="15"/>
      <c r="C111" s="15"/>
      <c r="D111" s="15"/>
      <c r="E111" s="15"/>
      <c r="F111" s="16"/>
      <c r="G111" s="16"/>
      <c r="J111" s="15"/>
      <c r="K111" s="16"/>
      <c r="L111" s="16"/>
      <c r="O111" s="15"/>
      <c r="P111" s="15"/>
      <c r="Q111" s="15"/>
      <c r="R111" s="15"/>
      <c r="S111" s="15"/>
      <c r="T111" s="15"/>
      <c r="U111" s="15"/>
    </row>
    <row r="112" spans="1:21">
      <c r="B112" s="15"/>
      <c r="C112" s="15"/>
      <c r="D112" s="15"/>
      <c r="E112" s="15"/>
      <c r="F112" s="16"/>
      <c r="G112" s="16"/>
      <c r="J112" s="15"/>
      <c r="K112" s="16"/>
      <c r="L112" s="16"/>
      <c r="O112" s="15"/>
      <c r="P112" s="15"/>
      <c r="Q112" s="15"/>
      <c r="R112" s="15"/>
      <c r="S112" s="15"/>
      <c r="T112" s="15"/>
      <c r="U112" s="15"/>
    </row>
    <row r="113" spans="2:21">
      <c r="B113" s="15"/>
      <c r="C113" s="15"/>
      <c r="D113" s="15"/>
      <c r="E113" s="15"/>
      <c r="F113" s="16"/>
      <c r="G113" s="16"/>
      <c r="J113" s="15"/>
      <c r="K113" s="16"/>
      <c r="L113" s="16"/>
      <c r="O113" s="15"/>
      <c r="P113" s="15"/>
      <c r="Q113" s="15"/>
      <c r="R113" s="15"/>
      <c r="S113" s="15"/>
      <c r="T113" s="15"/>
      <c r="U113" s="15"/>
    </row>
    <row r="114" spans="2:21">
      <c r="B114" s="15"/>
      <c r="C114" s="15"/>
      <c r="D114" s="15"/>
      <c r="E114" s="15"/>
      <c r="F114" s="16"/>
      <c r="G114" s="16"/>
      <c r="J114" s="15"/>
      <c r="K114" s="16"/>
      <c r="L114" s="16"/>
      <c r="O114" s="15"/>
      <c r="P114" s="15"/>
      <c r="Q114" s="15"/>
      <c r="R114" s="15"/>
      <c r="S114" s="15"/>
      <c r="T114" s="15"/>
      <c r="U114" s="15"/>
    </row>
    <row r="115" spans="2:21">
      <c r="B115" s="15"/>
      <c r="C115" s="15"/>
      <c r="D115" s="15"/>
      <c r="E115" s="15"/>
      <c r="F115" s="16"/>
      <c r="G115" s="16"/>
      <c r="J115" s="15"/>
      <c r="K115" s="16"/>
      <c r="L115" s="16"/>
      <c r="O115" s="15"/>
      <c r="P115" s="15"/>
      <c r="Q115" s="15"/>
      <c r="R115" s="15"/>
      <c r="S115" s="15"/>
      <c r="T115" s="15"/>
      <c r="U115" s="15"/>
    </row>
    <row r="116" spans="2:21">
      <c r="B116" s="15"/>
      <c r="C116" s="15"/>
      <c r="D116" s="15"/>
      <c r="E116" s="15"/>
      <c r="F116" s="16"/>
      <c r="G116" s="16"/>
      <c r="J116" s="15"/>
      <c r="K116" s="16"/>
      <c r="L116" s="16"/>
      <c r="O116" s="15"/>
      <c r="P116" s="15"/>
      <c r="Q116" s="15"/>
      <c r="R116" s="15"/>
      <c r="S116" s="15"/>
      <c r="T116" s="15"/>
      <c r="U116" s="15"/>
    </row>
    <row r="117" spans="2:21">
      <c r="B117" s="15"/>
      <c r="C117" s="15"/>
      <c r="D117" s="15"/>
      <c r="E117" s="15"/>
      <c r="F117" s="16"/>
      <c r="G117" s="16"/>
      <c r="J117" s="15"/>
      <c r="K117" s="16"/>
      <c r="L117" s="16"/>
      <c r="O117" s="15"/>
      <c r="P117" s="15"/>
      <c r="Q117" s="15"/>
      <c r="R117" s="15"/>
      <c r="S117" s="15"/>
      <c r="T117" s="15"/>
      <c r="U117" s="15"/>
    </row>
    <row r="118" spans="2:21">
      <c r="B118" s="15"/>
      <c r="C118" s="15"/>
      <c r="D118" s="15"/>
      <c r="E118" s="15"/>
      <c r="F118" s="16"/>
      <c r="G118" s="16"/>
      <c r="J118" s="15"/>
      <c r="K118" s="16"/>
      <c r="L118" s="16"/>
      <c r="O118" s="15"/>
      <c r="P118" s="15"/>
      <c r="Q118" s="15"/>
      <c r="R118" s="15"/>
      <c r="S118" s="15"/>
      <c r="T118" s="15"/>
      <c r="U118" s="15"/>
    </row>
    <row r="119" spans="2:21">
      <c r="B119" s="15"/>
      <c r="C119" s="15"/>
      <c r="D119" s="15"/>
      <c r="E119" s="15"/>
      <c r="F119" s="16"/>
      <c r="G119" s="16"/>
      <c r="J119" s="15"/>
      <c r="K119" s="16"/>
      <c r="L119" s="16"/>
      <c r="O119" s="15"/>
      <c r="P119" s="15"/>
      <c r="Q119" s="15"/>
      <c r="R119" s="15"/>
      <c r="S119" s="15"/>
      <c r="T119" s="15"/>
      <c r="U119" s="15"/>
    </row>
    <row r="120" spans="2:21">
      <c r="B120" s="15"/>
      <c r="C120" s="15"/>
      <c r="D120" s="15"/>
      <c r="E120" s="15"/>
      <c r="F120" s="16"/>
      <c r="G120" s="16"/>
      <c r="J120" s="15"/>
      <c r="K120" s="16"/>
      <c r="L120" s="16"/>
      <c r="O120" s="15"/>
      <c r="P120" s="15"/>
      <c r="Q120" s="15"/>
      <c r="R120" s="15"/>
      <c r="S120" s="15"/>
      <c r="T120" s="15"/>
      <c r="U120" s="15"/>
    </row>
    <row r="121" spans="2:21">
      <c r="B121" s="15"/>
      <c r="C121" s="15"/>
      <c r="D121" s="15"/>
      <c r="E121" s="15"/>
      <c r="F121" s="16"/>
      <c r="G121" s="16"/>
      <c r="J121" s="15"/>
      <c r="K121" s="16"/>
      <c r="L121" s="16"/>
      <c r="O121" s="15"/>
      <c r="P121" s="15"/>
      <c r="Q121" s="15"/>
      <c r="R121" s="15"/>
      <c r="S121" s="15"/>
      <c r="T121" s="15"/>
      <c r="U121" s="15"/>
    </row>
    <row r="122" spans="2:21">
      <c r="B122" s="15"/>
      <c r="C122" s="15"/>
      <c r="D122" s="15"/>
      <c r="E122" s="15"/>
      <c r="F122" s="16"/>
      <c r="G122" s="16"/>
      <c r="J122" s="15"/>
      <c r="K122" s="16"/>
      <c r="L122" s="16"/>
      <c r="O122" s="15"/>
      <c r="P122" s="15"/>
      <c r="Q122" s="15"/>
      <c r="R122" s="15"/>
      <c r="S122" s="15"/>
      <c r="T122" s="15"/>
      <c r="U122" s="15"/>
    </row>
    <row r="123" spans="2:21">
      <c r="B123" s="15"/>
      <c r="C123" s="15"/>
      <c r="D123" s="15"/>
      <c r="E123" s="15"/>
      <c r="F123" s="16"/>
      <c r="G123" s="16"/>
      <c r="J123" s="15"/>
      <c r="K123" s="16"/>
      <c r="L123" s="16"/>
      <c r="O123" s="15"/>
      <c r="P123" s="15"/>
      <c r="Q123" s="15"/>
      <c r="R123" s="15"/>
      <c r="S123" s="15"/>
      <c r="T123" s="15"/>
      <c r="U123" s="15"/>
    </row>
    <row r="124" spans="2:21">
      <c r="B124" s="15"/>
      <c r="C124" s="15"/>
      <c r="D124" s="15"/>
      <c r="E124" s="15"/>
      <c r="F124" s="16"/>
      <c r="G124" s="16"/>
      <c r="J124" s="15"/>
      <c r="K124" s="16"/>
      <c r="L124" s="16"/>
      <c r="O124" s="15"/>
      <c r="P124" s="15"/>
      <c r="Q124" s="15"/>
      <c r="R124" s="15"/>
      <c r="S124" s="15"/>
      <c r="T124" s="15"/>
      <c r="U124" s="15"/>
    </row>
    <row r="125" spans="2:21">
      <c r="B125" s="15"/>
      <c r="C125" s="15"/>
      <c r="D125" s="15"/>
      <c r="E125" s="15"/>
      <c r="F125" s="16"/>
      <c r="G125" s="16"/>
      <c r="J125" s="15"/>
      <c r="K125" s="16"/>
      <c r="L125" s="16"/>
      <c r="O125" s="15"/>
      <c r="P125" s="15"/>
      <c r="Q125" s="15"/>
      <c r="R125" s="15"/>
      <c r="S125" s="15"/>
      <c r="T125" s="15"/>
      <c r="U125" s="15"/>
    </row>
    <row r="126" spans="2:21">
      <c r="B126" s="15"/>
      <c r="C126" s="15"/>
      <c r="D126" s="15"/>
      <c r="E126" s="15"/>
      <c r="F126" s="16"/>
      <c r="G126" s="16"/>
      <c r="J126" s="15"/>
      <c r="K126" s="16"/>
      <c r="L126" s="16"/>
      <c r="O126" s="15"/>
      <c r="P126" s="15"/>
      <c r="Q126" s="15"/>
      <c r="R126" s="15"/>
      <c r="S126" s="15"/>
      <c r="T126" s="15"/>
      <c r="U126" s="15"/>
    </row>
    <row r="127" spans="2:21">
      <c r="B127" s="15"/>
      <c r="C127" s="15"/>
      <c r="D127" s="15"/>
      <c r="E127" s="15"/>
      <c r="F127" s="16"/>
      <c r="G127" s="16"/>
      <c r="J127" s="15"/>
      <c r="K127" s="16"/>
      <c r="L127" s="16"/>
      <c r="O127" s="15"/>
      <c r="P127" s="15"/>
      <c r="Q127" s="15"/>
      <c r="R127" s="15"/>
      <c r="S127" s="15"/>
      <c r="T127" s="15"/>
      <c r="U127" s="15"/>
    </row>
    <row r="128" spans="2:21">
      <c r="B128" s="15"/>
      <c r="C128" s="15"/>
      <c r="D128" s="15"/>
      <c r="E128" s="15"/>
      <c r="F128" s="16"/>
      <c r="G128" s="16"/>
      <c r="J128" s="15"/>
      <c r="K128" s="16"/>
      <c r="L128" s="16"/>
      <c r="O128" s="15"/>
      <c r="P128" s="15"/>
      <c r="Q128" s="15"/>
      <c r="R128" s="15"/>
      <c r="S128" s="15"/>
      <c r="T128" s="15"/>
      <c r="U128" s="15"/>
    </row>
    <row r="129" spans="2:21">
      <c r="B129" s="15"/>
      <c r="C129" s="15"/>
      <c r="D129" s="15"/>
      <c r="E129" s="15"/>
      <c r="F129" s="16"/>
      <c r="G129" s="16"/>
      <c r="J129" s="15"/>
      <c r="K129" s="16"/>
      <c r="L129" s="16"/>
      <c r="O129" s="15"/>
      <c r="P129" s="15"/>
      <c r="Q129" s="15"/>
      <c r="R129" s="15"/>
      <c r="S129" s="15"/>
      <c r="T129" s="15"/>
      <c r="U129" s="15"/>
    </row>
    <row r="130" spans="2:21">
      <c r="B130" s="15"/>
      <c r="C130" s="15"/>
      <c r="D130" s="15"/>
      <c r="E130" s="15"/>
      <c r="F130" s="16"/>
      <c r="G130" s="16"/>
      <c r="J130" s="15"/>
      <c r="K130" s="16"/>
      <c r="L130" s="16"/>
      <c r="O130" s="15"/>
      <c r="P130" s="15"/>
      <c r="Q130" s="15"/>
      <c r="R130" s="15"/>
      <c r="S130" s="15"/>
      <c r="T130" s="15"/>
      <c r="U130" s="15"/>
    </row>
    <row r="131" spans="2:21">
      <c r="B131" s="15"/>
      <c r="C131" s="15"/>
      <c r="D131" s="15"/>
      <c r="E131" s="15"/>
      <c r="F131" s="16"/>
      <c r="G131" s="16"/>
      <c r="J131" s="15"/>
      <c r="K131" s="16"/>
      <c r="L131" s="16"/>
      <c r="O131" s="15"/>
      <c r="P131" s="15"/>
      <c r="Q131" s="15"/>
      <c r="R131" s="15"/>
      <c r="S131" s="15"/>
      <c r="T131" s="15"/>
      <c r="U131" s="15"/>
    </row>
    <row r="132" spans="2:21">
      <c r="B132" s="15"/>
      <c r="C132" s="15"/>
      <c r="D132" s="15"/>
      <c r="E132" s="15"/>
      <c r="F132" s="16"/>
      <c r="G132" s="16"/>
      <c r="J132" s="15"/>
      <c r="K132" s="16"/>
      <c r="L132" s="16"/>
      <c r="O132" s="15"/>
      <c r="P132" s="15"/>
      <c r="Q132" s="15"/>
      <c r="R132" s="15"/>
      <c r="S132" s="15"/>
      <c r="T132" s="15"/>
      <c r="U132" s="15"/>
    </row>
    <row r="133" spans="2:21">
      <c r="B133" s="15"/>
      <c r="C133" s="15"/>
      <c r="D133" s="15"/>
      <c r="E133" s="15"/>
      <c r="F133" s="16"/>
      <c r="G133" s="16"/>
      <c r="J133" s="15"/>
      <c r="K133" s="16"/>
      <c r="L133" s="16"/>
      <c r="O133" s="15"/>
      <c r="P133" s="15"/>
      <c r="Q133" s="15"/>
      <c r="R133" s="15"/>
      <c r="S133" s="15"/>
      <c r="T133" s="15"/>
      <c r="U133" s="15"/>
    </row>
    <row r="134" spans="2:21">
      <c r="B134" s="15"/>
      <c r="C134" s="15"/>
      <c r="D134" s="15"/>
      <c r="E134" s="15"/>
      <c r="F134" s="16"/>
      <c r="G134" s="16"/>
      <c r="J134" s="15"/>
      <c r="K134" s="16"/>
      <c r="L134" s="16"/>
      <c r="O134" s="15"/>
      <c r="P134" s="15"/>
      <c r="Q134" s="15"/>
      <c r="R134" s="15"/>
      <c r="S134" s="15"/>
      <c r="T134" s="15"/>
      <c r="U134" s="15"/>
    </row>
    <row r="135" spans="2:21">
      <c r="B135" s="15"/>
      <c r="C135" s="15"/>
      <c r="D135" s="15"/>
      <c r="E135" s="15"/>
      <c r="F135" s="16"/>
      <c r="G135" s="16"/>
      <c r="J135" s="15"/>
      <c r="K135" s="16"/>
      <c r="L135" s="16"/>
      <c r="O135" s="15"/>
      <c r="P135" s="15"/>
      <c r="Q135" s="15"/>
      <c r="R135" s="15"/>
      <c r="S135" s="15"/>
      <c r="T135" s="15"/>
      <c r="U135" s="15"/>
    </row>
    <row r="136" spans="2:21">
      <c r="B136" s="15"/>
      <c r="C136" s="15"/>
      <c r="D136" s="15"/>
      <c r="E136" s="15"/>
      <c r="F136" s="16"/>
      <c r="G136" s="16"/>
      <c r="J136" s="15"/>
      <c r="K136" s="16"/>
      <c r="L136" s="16"/>
      <c r="O136" s="15"/>
      <c r="P136" s="15"/>
      <c r="Q136" s="15"/>
      <c r="R136" s="15"/>
      <c r="S136" s="15"/>
      <c r="T136" s="15"/>
      <c r="U136" s="15"/>
    </row>
    <row r="137" spans="2:21">
      <c r="B137" s="15"/>
      <c r="C137" s="15"/>
      <c r="D137" s="15"/>
      <c r="E137" s="15"/>
      <c r="F137" s="16"/>
      <c r="G137" s="16"/>
      <c r="J137" s="15"/>
      <c r="K137" s="16"/>
      <c r="L137" s="16"/>
      <c r="O137" s="15"/>
      <c r="P137" s="15"/>
      <c r="Q137" s="15"/>
      <c r="R137" s="15"/>
      <c r="S137" s="15"/>
      <c r="T137" s="15"/>
      <c r="U137" s="15"/>
    </row>
    <row r="138" spans="2:21">
      <c r="B138" s="15"/>
      <c r="C138" s="15"/>
      <c r="D138" s="15"/>
      <c r="E138" s="15"/>
      <c r="F138" s="16"/>
      <c r="G138" s="16"/>
      <c r="J138" s="15"/>
      <c r="K138" s="16"/>
      <c r="L138" s="16"/>
      <c r="O138" s="15"/>
      <c r="P138" s="15"/>
      <c r="Q138" s="15"/>
      <c r="R138" s="15"/>
      <c r="S138" s="15"/>
      <c r="T138" s="15"/>
      <c r="U138" s="15"/>
    </row>
    <row r="139" spans="2:21">
      <c r="B139" s="15"/>
      <c r="C139" s="15"/>
      <c r="D139" s="15"/>
      <c r="E139" s="15"/>
      <c r="F139" s="16"/>
      <c r="G139" s="16"/>
      <c r="J139" s="15"/>
      <c r="K139" s="16"/>
      <c r="L139" s="16"/>
      <c r="O139" s="15"/>
      <c r="P139" s="15"/>
      <c r="Q139" s="15"/>
      <c r="R139" s="15"/>
      <c r="S139" s="15"/>
      <c r="T139" s="15"/>
      <c r="U139" s="15"/>
    </row>
    <row r="140" spans="2:21">
      <c r="B140" s="15"/>
      <c r="C140" s="15"/>
      <c r="D140" s="15"/>
      <c r="E140" s="15"/>
      <c r="F140" s="16"/>
      <c r="G140" s="16"/>
      <c r="J140" s="15"/>
      <c r="K140" s="16"/>
      <c r="L140" s="16"/>
      <c r="O140" s="15"/>
      <c r="P140" s="15"/>
      <c r="Q140" s="15"/>
      <c r="R140" s="15"/>
      <c r="S140" s="15"/>
      <c r="T140" s="15"/>
      <c r="U140" s="15"/>
    </row>
    <row r="141" spans="2:21">
      <c r="B141" s="15"/>
      <c r="C141" s="15"/>
      <c r="D141" s="15"/>
      <c r="E141" s="15"/>
      <c r="F141" s="16"/>
      <c r="G141" s="16"/>
      <c r="J141" s="15"/>
      <c r="K141" s="16"/>
      <c r="L141" s="16"/>
      <c r="O141" s="15"/>
      <c r="P141" s="15"/>
      <c r="Q141" s="15"/>
      <c r="R141" s="15"/>
      <c r="S141" s="15"/>
      <c r="T141" s="15"/>
      <c r="U141" s="15"/>
    </row>
    <row r="142" spans="2:21">
      <c r="B142" s="15"/>
      <c r="C142" s="15"/>
      <c r="D142" s="15"/>
      <c r="E142" s="15"/>
      <c r="F142" s="16"/>
      <c r="G142" s="16"/>
      <c r="J142" s="15"/>
      <c r="K142" s="16"/>
      <c r="L142" s="16"/>
      <c r="O142" s="15"/>
      <c r="P142" s="15"/>
      <c r="Q142" s="15"/>
      <c r="R142" s="15"/>
      <c r="S142" s="15"/>
      <c r="T142" s="15"/>
      <c r="U142" s="15"/>
    </row>
    <row r="143" spans="2:21">
      <c r="B143" s="15"/>
      <c r="C143" s="15"/>
      <c r="D143" s="15"/>
      <c r="E143" s="15"/>
      <c r="F143" s="16"/>
      <c r="G143" s="16"/>
      <c r="J143" s="15"/>
      <c r="K143" s="16"/>
      <c r="L143" s="16"/>
      <c r="O143" s="15"/>
      <c r="P143" s="15"/>
      <c r="Q143" s="15"/>
      <c r="R143" s="15"/>
      <c r="S143" s="15"/>
      <c r="T143" s="15"/>
      <c r="U143" s="15"/>
    </row>
    <row r="144" spans="2:21">
      <c r="B144" s="15"/>
      <c r="C144" s="15"/>
      <c r="D144" s="15"/>
      <c r="E144" s="15"/>
      <c r="F144" s="16"/>
      <c r="G144" s="16"/>
      <c r="J144" s="15"/>
      <c r="K144" s="16"/>
      <c r="L144" s="16"/>
      <c r="O144" s="15"/>
      <c r="P144" s="15"/>
      <c r="Q144" s="15"/>
      <c r="R144" s="15"/>
      <c r="S144" s="15"/>
      <c r="T144" s="15"/>
      <c r="U144" s="15"/>
    </row>
    <row r="145" spans="2:21">
      <c r="B145" s="15"/>
      <c r="C145" s="15"/>
      <c r="D145" s="15"/>
      <c r="E145" s="15"/>
      <c r="F145" s="16"/>
      <c r="G145" s="16"/>
      <c r="J145" s="15"/>
      <c r="K145" s="16"/>
      <c r="L145" s="16"/>
      <c r="O145" s="15"/>
      <c r="P145" s="15"/>
      <c r="Q145" s="15"/>
      <c r="R145" s="15"/>
      <c r="S145" s="15"/>
      <c r="T145" s="15"/>
      <c r="U145" s="15"/>
    </row>
    <row r="146" spans="2:21">
      <c r="B146" s="15"/>
      <c r="C146" s="15"/>
      <c r="D146" s="15"/>
      <c r="E146" s="15"/>
      <c r="F146" s="16"/>
      <c r="G146" s="16"/>
      <c r="J146" s="15"/>
      <c r="K146" s="16"/>
      <c r="L146" s="16"/>
      <c r="O146" s="15"/>
      <c r="P146" s="15"/>
      <c r="Q146" s="15"/>
      <c r="R146" s="15"/>
      <c r="S146" s="15"/>
      <c r="T146" s="15"/>
      <c r="U146" s="15"/>
    </row>
    <row r="147" spans="2:21">
      <c r="B147" s="15"/>
      <c r="C147" s="15"/>
      <c r="D147" s="15"/>
      <c r="E147" s="15"/>
      <c r="F147" s="16"/>
      <c r="G147" s="16"/>
      <c r="J147" s="15"/>
      <c r="K147" s="16"/>
      <c r="L147" s="16"/>
      <c r="O147" s="15"/>
      <c r="P147" s="15"/>
      <c r="Q147" s="15"/>
      <c r="R147" s="15"/>
      <c r="S147" s="15"/>
      <c r="T147" s="15"/>
      <c r="U147" s="15"/>
    </row>
    <row r="148" spans="2:21">
      <c r="B148" s="15"/>
      <c r="C148" s="15"/>
      <c r="D148" s="15"/>
      <c r="E148" s="15"/>
      <c r="F148" s="16"/>
      <c r="G148" s="16"/>
      <c r="J148" s="15"/>
      <c r="K148" s="16"/>
      <c r="L148" s="16"/>
      <c r="O148" s="15"/>
      <c r="P148" s="15"/>
      <c r="Q148" s="15"/>
      <c r="R148" s="15"/>
      <c r="S148" s="15"/>
      <c r="T148" s="15"/>
      <c r="U148" s="15"/>
    </row>
    <row r="149" spans="2:21">
      <c r="B149" s="15"/>
      <c r="C149" s="15"/>
      <c r="D149" s="15"/>
      <c r="E149" s="15"/>
      <c r="F149" s="16"/>
      <c r="G149" s="16"/>
      <c r="J149" s="15"/>
      <c r="K149" s="16"/>
      <c r="L149" s="16"/>
      <c r="O149" s="15"/>
      <c r="P149" s="15"/>
      <c r="Q149" s="15"/>
      <c r="R149" s="15"/>
      <c r="S149" s="15"/>
      <c r="T149" s="15"/>
      <c r="U149" s="15"/>
    </row>
    <row r="150" spans="2:21">
      <c r="B150" s="15"/>
      <c r="C150" s="15"/>
      <c r="D150" s="15"/>
      <c r="E150" s="15"/>
      <c r="F150" s="16"/>
      <c r="G150" s="16"/>
      <c r="J150" s="15"/>
      <c r="K150" s="16"/>
      <c r="L150" s="16"/>
      <c r="O150" s="15"/>
      <c r="P150" s="15"/>
      <c r="Q150" s="15"/>
      <c r="R150" s="15"/>
      <c r="S150" s="15"/>
      <c r="T150" s="15"/>
      <c r="U150" s="15"/>
    </row>
    <row r="151" spans="2:21">
      <c r="B151" s="15"/>
      <c r="C151" s="15"/>
      <c r="D151" s="15"/>
      <c r="E151" s="15"/>
      <c r="F151" s="16"/>
      <c r="G151" s="16"/>
      <c r="J151" s="15"/>
      <c r="K151" s="16"/>
      <c r="L151" s="16"/>
      <c r="O151" s="15"/>
      <c r="P151" s="15"/>
      <c r="Q151" s="15"/>
      <c r="R151" s="15"/>
      <c r="S151" s="15"/>
      <c r="T151" s="15"/>
      <c r="U151" s="15"/>
    </row>
    <row r="152" spans="2:21">
      <c r="B152" s="15"/>
      <c r="C152" s="15"/>
      <c r="D152" s="15"/>
      <c r="E152" s="15"/>
      <c r="F152" s="16"/>
      <c r="G152" s="16"/>
      <c r="J152" s="15"/>
      <c r="K152" s="16"/>
      <c r="L152" s="16"/>
      <c r="O152" s="15"/>
      <c r="P152" s="15"/>
      <c r="Q152" s="15"/>
      <c r="R152" s="15"/>
      <c r="S152" s="15"/>
      <c r="T152" s="15"/>
      <c r="U152" s="15"/>
    </row>
    <row r="153" spans="2:21">
      <c r="B153" s="15"/>
      <c r="C153" s="15"/>
      <c r="D153" s="15"/>
      <c r="E153" s="15"/>
      <c r="F153" s="16"/>
      <c r="G153" s="16"/>
      <c r="J153" s="15"/>
      <c r="K153" s="16"/>
      <c r="L153" s="16"/>
      <c r="O153" s="15"/>
      <c r="P153" s="15"/>
      <c r="Q153" s="15"/>
      <c r="R153" s="15"/>
      <c r="S153" s="15"/>
      <c r="T153" s="15"/>
      <c r="U153" s="15"/>
    </row>
    <row r="154" spans="2:21">
      <c r="B154" s="15"/>
      <c r="C154" s="15"/>
      <c r="D154" s="15"/>
      <c r="E154" s="15"/>
      <c r="F154" s="16"/>
      <c r="G154" s="16"/>
      <c r="J154" s="15"/>
      <c r="K154" s="16"/>
      <c r="L154" s="16"/>
      <c r="O154" s="15"/>
      <c r="P154" s="15"/>
      <c r="Q154" s="15"/>
      <c r="R154" s="15"/>
      <c r="S154" s="15"/>
      <c r="T154" s="15"/>
      <c r="U154" s="15"/>
    </row>
    <row r="155" spans="2:21">
      <c r="B155" s="15"/>
      <c r="C155" s="15"/>
      <c r="D155" s="15"/>
      <c r="E155" s="15"/>
      <c r="F155" s="16"/>
      <c r="G155" s="16"/>
      <c r="J155" s="15"/>
      <c r="K155" s="16"/>
      <c r="L155" s="16"/>
      <c r="O155" s="15"/>
      <c r="P155" s="15"/>
      <c r="Q155" s="15"/>
      <c r="R155" s="15"/>
      <c r="S155" s="15"/>
      <c r="T155" s="15"/>
      <c r="U155" s="15"/>
    </row>
    <row r="156" spans="2:21">
      <c r="B156" s="15"/>
      <c r="C156" s="15"/>
      <c r="D156" s="15"/>
      <c r="E156" s="15"/>
      <c r="F156" s="16"/>
      <c r="G156" s="16"/>
      <c r="J156" s="15"/>
      <c r="K156" s="16"/>
      <c r="L156" s="16"/>
      <c r="O156" s="15"/>
      <c r="P156" s="15"/>
      <c r="Q156" s="15"/>
      <c r="R156" s="15"/>
      <c r="S156" s="15"/>
      <c r="T156" s="15"/>
      <c r="U156" s="15"/>
    </row>
    <row r="157" spans="2:21">
      <c r="B157" s="15"/>
      <c r="C157" s="15"/>
      <c r="D157" s="15"/>
      <c r="E157" s="15"/>
      <c r="F157" s="16"/>
      <c r="G157" s="16"/>
      <c r="J157" s="15"/>
      <c r="K157" s="16"/>
      <c r="L157" s="16"/>
      <c r="O157" s="15"/>
      <c r="P157" s="15"/>
      <c r="Q157" s="15"/>
      <c r="R157" s="15"/>
      <c r="S157" s="15"/>
      <c r="T157" s="15"/>
      <c r="U157" s="15"/>
    </row>
    <row r="158" spans="2:21">
      <c r="B158" s="15"/>
      <c r="C158" s="15"/>
      <c r="D158" s="15"/>
      <c r="E158" s="15"/>
      <c r="F158" s="16"/>
      <c r="G158" s="16"/>
      <c r="J158" s="15"/>
      <c r="K158" s="16"/>
      <c r="L158" s="16"/>
      <c r="O158" s="15"/>
      <c r="P158" s="15"/>
      <c r="Q158" s="15"/>
      <c r="R158" s="15"/>
      <c r="S158" s="15"/>
      <c r="T158" s="15"/>
      <c r="U158" s="15"/>
    </row>
    <row r="159" spans="2:21">
      <c r="B159" s="15"/>
      <c r="C159" s="15"/>
      <c r="D159" s="15"/>
      <c r="E159" s="15"/>
      <c r="F159" s="16"/>
      <c r="G159" s="16"/>
      <c r="J159" s="15"/>
      <c r="K159" s="16"/>
      <c r="L159" s="16"/>
      <c r="O159" s="15"/>
      <c r="P159" s="15"/>
      <c r="Q159" s="15"/>
      <c r="R159" s="15"/>
      <c r="S159" s="15"/>
      <c r="T159" s="15"/>
      <c r="U159" s="15"/>
    </row>
    <row r="160" spans="2:21">
      <c r="B160" s="15"/>
      <c r="C160" s="15"/>
      <c r="D160" s="15"/>
      <c r="E160" s="15"/>
      <c r="F160" s="16"/>
      <c r="G160" s="16"/>
      <c r="J160" s="15"/>
      <c r="K160" s="16"/>
      <c r="L160" s="16"/>
      <c r="O160" s="15"/>
      <c r="P160" s="15"/>
      <c r="Q160" s="15"/>
      <c r="R160" s="15"/>
      <c r="S160" s="15"/>
      <c r="T160" s="15"/>
      <c r="U160" s="15"/>
    </row>
    <row r="161" spans="2:21">
      <c r="B161" s="15"/>
      <c r="C161" s="15"/>
      <c r="D161" s="15"/>
      <c r="E161" s="15"/>
      <c r="F161" s="16"/>
      <c r="G161" s="16"/>
      <c r="J161" s="15"/>
      <c r="K161" s="16"/>
      <c r="L161" s="16"/>
      <c r="O161" s="15"/>
      <c r="P161" s="15"/>
      <c r="Q161" s="15"/>
      <c r="R161" s="15"/>
      <c r="S161" s="15"/>
      <c r="T161" s="15"/>
      <c r="U161" s="15"/>
    </row>
    <row r="162" spans="2:21">
      <c r="B162" s="15"/>
      <c r="C162" s="15"/>
      <c r="D162" s="15"/>
      <c r="E162" s="15"/>
      <c r="F162" s="16"/>
      <c r="G162" s="16"/>
      <c r="J162" s="15"/>
      <c r="K162" s="16"/>
      <c r="L162" s="16"/>
      <c r="O162" s="15"/>
      <c r="P162" s="15"/>
      <c r="Q162" s="15"/>
      <c r="R162" s="15"/>
      <c r="S162" s="15"/>
      <c r="T162" s="15"/>
      <c r="U162" s="15"/>
    </row>
    <row r="163" spans="2:21">
      <c r="B163" s="15"/>
      <c r="C163" s="15"/>
      <c r="D163" s="15"/>
      <c r="E163" s="15"/>
      <c r="F163" s="16"/>
      <c r="G163" s="16"/>
      <c r="J163" s="15"/>
      <c r="K163" s="16"/>
      <c r="L163" s="16"/>
      <c r="O163" s="15"/>
      <c r="P163" s="15"/>
      <c r="Q163" s="15"/>
      <c r="R163" s="15"/>
      <c r="S163" s="15"/>
      <c r="T163" s="15"/>
      <c r="U163" s="15"/>
    </row>
    <row r="164" spans="2:21">
      <c r="B164" s="15"/>
      <c r="C164" s="15"/>
      <c r="D164" s="15"/>
      <c r="E164" s="15"/>
      <c r="F164" s="16"/>
      <c r="G164" s="16"/>
      <c r="J164" s="15"/>
      <c r="K164" s="16"/>
      <c r="L164" s="16"/>
      <c r="O164" s="15"/>
      <c r="P164" s="15"/>
      <c r="Q164" s="15"/>
      <c r="R164" s="15"/>
      <c r="S164" s="15"/>
      <c r="T164" s="15"/>
      <c r="U164" s="15"/>
    </row>
    <row r="165" spans="2:21">
      <c r="B165" s="15"/>
      <c r="C165" s="15"/>
      <c r="D165" s="15"/>
      <c r="E165" s="15"/>
      <c r="F165" s="16"/>
      <c r="G165" s="16"/>
      <c r="J165" s="15"/>
      <c r="K165" s="16"/>
      <c r="L165" s="16"/>
      <c r="O165" s="15"/>
      <c r="P165" s="15"/>
      <c r="Q165" s="15"/>
      <c r="R165" s="15"/>
      <c r="S165" s="15"/>
      <c r="T165" s="15"/>
      <c r="U165" s="15"/>
    </row>
    <row r="166" spans="2:21">
      <c r="B166" s="15"/>
      <c r="C166" s="15"/>
      <c r="D166" s="15"/>
      <c r="E166" s="15"/>
      <c r="F166" s="16"/>
      <c r="G166" s="16"/>
      <c r="J166" s="15"/>
      <c r="K166" s="16"/>
      <c r="L166" s="16"/>
      <c r="O166" s="15"/>
      <c r="P166" s="15"/>
      <c r="Q166" s="15"/>
      <c r="R166" s="15"/>
      <c r="S166" s="15"/>
      <c r="T166" s="15"/>
      <c r="U166" s="15"/>
    </row>
    <row r="167" spans="2:21">
      <c r="B167" s="15"/>
      <c r="C167" s="15"/>
      <c r="D167" s="15"/>
      <c r="E167" s="15"/>
      <c r="F167" s="16"/>
      <c r="G167" s="16"/>
      <c r="J167" s="15"/>
      <c r="K167" s="16"/>
      <c r="L167" s="16"/>
      <c r="O167" s="15"/>
      <c r="P167" s="15"/>
      <c r="Q167" s="15"/>
      <c r="R167" s="15"/>
      <c r="S167" s="15"/>
      <c r="T167" s="15"/>
      <c r="U167" s="15"/>
    </row>
    <row r="168" spans="2:21">
      <c r="B168" s="15"/>
      <c r="C168" s="15"/>
      <c r="D168" s="15"/>
      <c r="E168" s="15"/>
      <c r="F168" s="16"/>
      <c r="G168" s="16"/>
      <c r="J168" s="15"/>
      <c r="K168" s="16"/>
      <c r="L168" s="16"/>
      <c r="O168" s="15"/>
      <c r="P168" s="15"/>
      <c r="Q168" s="15"/>
      <c r="R168" s="15"/>
      <c r="S168" s="15"/>
      <c r="T168" s="15"/>
      <c r="U168" s="15"/>
    </row>
    <row r="169" spans="2:21">
      <c r="B169" s="15"/>
      <c r="C169" s="15"/>
      <c r="D169" s="15"/>
      <c r="E169" s="15"/>
      <c r="F169" s="16"/>
      <c r="G169" s="16"/>
      <c r="J169" s="15"/>
      <c r="K169" s="16"/>
      <c r="L169" s="16"/>
      <c r="O169" s="15"/>
      <c r="P169" s="15"/>
      <c r="Q169" s="15"/>
      <c r="R169" s="15"/>
      <c r="S169" s="15"/>
      <c r="T169" s="15"/>
      <c r="U169" s="15"/>
    </row>
    <row r="170" spans="2:21">
      <c r="B170" s="15"/>
      <c r="C170" s="15"/>
      <c r="D170" s="15"/>
      <c r="E170" s="15"/>
      <c r="F170" s="16"/>
      <c r="G170" s="16"/>
      <c r="J170" s="15"/>
      <c r="K170" s="16"/>
      <c r="L170" s="16"/>
      <c r="O170" s="15"/>
      <c r="P170" s="15"/>
      <c r="Q170" s="15"/>
      <c r="R170" s="15"/>
      <c r="S170" s="15"/>
      <c r="T170" s="15"/>
      <c r="U170" s="15"/>
    </row>
    <row r="171" spans="2:21">
      <c r="B171" s="15"/>
      <c r="C171" s="15"/>
      <c r="D171" s="15"/>
      <c r="E171" s="15"/>
      <c r="F171" s="16"/>
      <c r="G171" s="16"/>
      <c r="J171" s="15"/>
      <c r="K171" s="16"/>
      <c r="L171" s="16"/>
      <c r="O171" s="15"/>
      <c r="P171" s="15"/>
      <c r="Q171" s="15"/>
      <c r="R171" s="15"/>
      <c r="S171" s="15"/>
      <c r="T171" s="15"/>
      <c r="U171" s="15"/>
    </row>
    <row r="172" spans="2:21">
      <c r="B172" s="15"/>
      <c r="C172" s="15"/>
      <c r="D172" s="15"/>
      <c r="E172" s="15"/>
      <c r="F172" s="16"/>
      <c r="G172" s="16"/>
      <c r="J172" s="15"/>
      <c r="K172" s="16"/>
      <c r="L172" s="16"/>
      <c r="O172" s="15"/>
      <c r="P172" s="15"/>
      <c r="Q172" s="15"/>
      <c r="R172" s="15"/>
      <c r="S172" s="15"/>
      <c r="T172" s="15"/>
      <c r="U172" s="15"/>
    </row>
    <row r="173" spans="2:21">
      <c r="B173" s="15"/>
      <c r="C173" s="15"/>
      <c r="D173" s="15"/>
      <c r="E173" s="15"/>
      <c r="F173" s="16"/>
      <c r="G173" s="16"/>
      <c r="J173" s="15"/>
      <c r="K173" s="16"/>
      <c r="L173" s="16"/>
      <c r="O173" s="15"/>
      <c r="P173" s="15"/>
      <c r="Q173" s="15"/>
      <c r="R173" s="15"/>
      <c r="S173" s="15"/>
      <c r="T173" s="15"/>
      <c r="U173" s="15"/>
    </row>
    <row r="174" spans="2:21">
      <c r="B174" s="15"/>
      <c r="C174" s="15"/>
      <c r="D174" s="15"/>
      <c r="E174" s="15"/>
      <c r="F174" s="16"/>
      <c r="G174" s="16"/>
      <c r="J174" s="15"/>
      <c r="K174" s="16"/>
      <c r="L174" s="16"/>
      <c r="O174" s="15"/>
      <c r="P174" s="15"/>
      <c r="Q174" s="15"/>
      <c r="R174" s="15"/>
      <c r="S174" s="15"/>
      <c r="T174" s="15"/>
      <c r="U174" s="15"/>
    </row>
    <row r="175" spans="2:21">
      <c r="B175" s="15"/>
      <c r="C175" s="15"/>
      <c r="D175" s="15"/>
      <c r="E175" s="15"/>
      <c r="F175" s="16"/>
      <c r="G175" s="16"/>
      <c r="J175" s="15"/>
      <c r="K175" s="16"/>
      <c r="L175" s="16"/>
      <c r="O175" s="15"/>
      <c r="P175" s="15"/>
      <c r="Q175" s="15"/>
      <c r="R175" s="15"/>
      <c r="S175" s="15"/>
      <c r="T175" s="15"/>
      <c r="U175" s="15"/>
    </row>
    <row r="176" spans="2:21">
      <c r="B176" s="15"/>
      <c r="C176" s="15"/>
      <c r="D176" s="15"/>
      <c r="E176" s="15"/>
      <c r="F176" s="16"/>
      <c r="G176" s="16"/>
      <c r="J176" s="15"/>
      <c r="K176" s="16"/>
      <c r="L176" s="16"/>
      <c r="O176" s="15"/>
      <c r="P176" s="15"/>
      <c r="Q176" s="15"/>
      <c r="R176" s="15"/>
      <c r="S176" s="15"/>
      <c r="T176" s="15"/>
      <c r="U176" s="15"/>
    </row>
    <row r="177" spans="2:21">
      <c r="B177" s="15"/>
      <c r="C177" s="15"/>
      <c r="D177" s="15"/>
      <c r="E177" s="15"/>
      <c r="F177" s="16"/>
      <c r="G177" s="16"/>
      <c r="J177" s="15"/>
      <c r="K177" s="16"/>
      <c r="L177" s="16"/>
      <c r="O177" s="15"/>
      <c r="P177" s="15"/>
      <c r="Q177" s="15"/>
      <c r="R177" s="15"/>
      <c r="S177" s="15"/>
      <c r="T177" s="15"/>
      <c r="U177" s="15"/>
    </row>
    <row r="178" spans="2:21">
      <c r="B178" s="15"/>
      <c r="C178" s="15"/>
      <c r="D178" s="15"/>
      <c r="E178" s="15"/>
      <c r="F178" s="16"/>
      <c r="G178" s="16"/>
      <c r="J178" s="15"/>
      <c r="K178" s="16"/>
      <c r="L178" s="16"/>
      <c r="O178" s="15"/>
      <c r="P178" s="15"/>
      <c r="Q178" s="15"/>
      <c r="R178" s="15"/>
      <c r="S178" s="15"/>
      <c r="T178" s="15"/>
      <c r="U178" s="15"/>
    </row>
    <row r="179" spans="2:21">
      <c r="B179" s="15"/>
      <c r="C179" s="15"/>
      <c r="D179" s="15"/>
      <c r="E179" s="15"/>
      <c r="F179" s="16"/>
      <c r="G179" s="16"/>
      <c r="J179" s="15"/>
      <c r="K179" s="16"/>
      <c r="L179" s="16"/>
      <c r="O179" s="15"/>
      <c r="P179" s="15"/>
      <c r="Q179" s="15"/>
      <c r="R179" s="15"/>
      <c r="S179" s="15"/>
      <c r="T179" s="15"/>
      <c r="U179" s="15"/>
    </row>
    <row r="180" spans="2:21">
      <c r="B180" s="15"/>
      <c r="C180" s="15"/>
      <c r="D180" s="15"/>
      <c r="E180" s="15"/>
      <c r="F180" s="16"/>
      <c r="G180" s="16"/>
      <c r="J180" s="15"/>
      <c r="K180" s="16"/>
      <c r="L180" s="16"/>
      <c r="O180" s="15"/>
      <c r="P180" s="15"/>
      <c r="Q180" s="15"/>
      <c r="R180" s="15"/>
      <c r="S180" s="15"/>
      <c r="T180" s="15"/>
      <c r="U180" s="15"/>
    </row>
    <row r="181" spans="2:21">
      <c r="B181" s="15"/>
      <c r="C181" s="15"/>
      <c r="D181" s="15"/>
      <c r="E181" s="15"/>
      <c r="F181" s="16"/>
      <c r="G181" s="16"/>
      <c r="J181" s="15"/>
      <c r="K181" s="16"/>
      <c r="L181" s="16"/>
      <c r="O181" s="15"/>
      <c r="P181" s="15"/>
      <c r="Q181" s="15"/>
      <c r="R181" s="15"/>
      <c r="S181" s="15"/>
      <c r="T181" s="15"/>
      <c r="U181" s="15"/>
    </row>
    <row r="182" spans="2:21">
      <c r="B182" s="15"/>
      <c r="C182" s="15"/>
      <c r="D182" s="15"/>
      <c r="E182" s="15"/>
      <c r="F182" s="16"/>
      <c r="G182" s="16"/>
      <c r="J182" s="15"/>
      <c r="K182" s="16"/>
      <c r="L182" s="16"/>
      <c r="O182" s="15"/>
      <c r="P182" s="15"/>
      <c r="Q182" s="15"/>
      <c r="R182" s="15"/>
      <c r="S182" s="15"/>
      <c r="T182" s="15"/>
      <c r="U182" s="15"/>
    </row>
    <row r="183" spans="2:21">
      <c r="B183" s="15"/>
      <c r="C183" s="15"/>
      <c r="D183" s="15"/>
      <c r="E183" s="15"/>
      <c r="F183" s="16"/>
      <c r="G183" s="16"/>
      <c r="J183" s="15"/>
      <c r="K183" s="16"/>
      <c r="L183" s="16"/>
      <c r="O183" s="15"/>
      <c r="P183" s="15"/>
      <c r="Q183" s="15"/>
      <c r="R183" s="15"/>
      <c r="S183" s="15"/>
      <c r="T183" s="15"/>
      <c r="U183" s="15"/>
    </row>
    <row r="184" spans="2:21">
      <c r="B184" s="15"/>
      <c r="C184" s="15"/>
      <c r="D184" s="15"/>
      <c r="E184" s="15"/>
      <c r="F184" s="16"/>
      <c r="G184" s="16"/>
      <c r="J184" s="15"/>
      <c r="K184" s="16"/>
      <c r="L184" s="16"/>
      <c r="O184" s="15"/>
      <c r="P184" s="15"/>
      <c r="Q184" s="15"/>
      <c r="R184" s="15"/>
      <c r="S184" s="15"/>
      <c r="T184" s="15"/>
      <c r="U184" s="15"/>
    </row>
    <row r="185" spans="2:21">
      <c r="B185" s="15"/>
      <c r="C185" s="15"/>
      <c r="D185" s="15"/>
      <c r="E185" s="15"/>
      <c r="F185" s="16"/>
      <c r="G185" s="16"/>
      <c r="J185" s="15"/>
      <c r="K185" s="16"/>
      <c r="L185" s="16"/>
      <c r="O185" s="15"/>
      <c r="P185" s="15"/>
      <c r="Q185" s="15"/>
      <c r="R185" s="15"/>
      <c r="S185" s="15"/>
      <c r="T185" s="15"/>
      <c r="U185" s="15"/>
    </row>
    <row r="186" spans="2:21">
      <c r="B186" s="15"/>
      <c r="C186" s="15"/>
      <c r="D186" s="15"/>
      <c r="E186" s="15"/>
      <c r="F186" s="16"/>
      <c r="G186" s="16"/>
      <c r="J186" s="15"/>
      <c r="K186" s="16"/>
      <c r="L186" s="16"/>
      <c r="O186" s="15"/>
      <c r="P186" s="15"/>
      <c r="Q186" s="15"/>
      <c r="R186" s="15"/>
      <c r="S186" s="15"/>
      <c r="T186" s="15"/>
      <c r="U186" s="15"/>
    </row>
    <row r="187" spans="2:21">
      <c r="B187" s="15"/>
      <c r="C187" s="15"/>
      <c r="D187" s="15"/>
      <c r="E187" s="15"/>
      <c r="F187" s="16"/>
      <c r="G187" s="16"/>
      <c r="J187" s="15"/>
      <c r="K187" s="16"/>
      <c r="L187" s="16"/>
      <c r="O187" s="15"/>
      <c r="P187" s="15"/>
      <c r="Q187" s="15"/>
      <c r="R187" s="15"/>
      <c r="S187" s="15"/>
      <c r="T187" s="15"/>
      <c r="U187" s="15"/>
    </row>
    <row r="188" spans="2:21">
      <c r="B188" s="15"/>
      <c r="C188" s="15"/>
      <c r="D188" s="15"/>
      <c r="E188" s="15"/>
      <c r="F188" s="16"/>
      <c r="G188" s="16"/>
      <c r="J188" s="15"/>
      <c r="K188" s="16"/>
      <c r="L188" s="16"/>
      <c r="O188" s="15"/>
      <c r="P188" s="15"/>
      <c r="Q188" s="15"/>
      <c r="R188" s="15"/>
      <c r="S188" s="15"/>
      <c r="T188" s="15"/>
      <c r="U188" s="15"/>
    </row>
    <row r="189" spans="2:21">
      <c r="B189" s="15"/>
      <c r="C189" s="15"/>
      <c r="D189" s="15"/>
      <c r="E189" s="15"/>
      <c r="F189" s="16"/>
      <c r="G189" s="16"/>
      <c r="J189" s="15"/>
      <c r="K189" s="16"/>
      <c r="L189" s="16"/>
      <c r="O189" s="15"/>
      <c r="P189" s="15"/>
      <c r="Q189" s="15"/>
      <c r="R189" s="15"/>
      <c r="S189" s="15"/>
      <c r="T189" s="15"/>
      <c r="U189" s="15"/>
    </row>
    <row r="190" spans="2:21">
      <c r="B190" s="15"/>
      <c r="C190" s="15"/>
      <c r="D190" s="15"/>
      <c r="E190" s="15"/>
      <c r="F190" s="16"/>
      <c r="G190" s="16"/>
      <c r="J190" s="15"/>
      <c r="K190" s="16"/>
      <c r="L190" s="16"/>
      <c r="O190" s="15"/>
      <c r="P190" s="15"/>
      <c r="Q190" s="15"/>
      <c r="R190" s="15"/>
      <c r="S190" s="15"/>
      <c r="T190" s="15"/>
      <c r="U190" s="15"/>
    </row>
    <row r="191" spans="2:21">
      <c r="B191" s="15"/>
      <c r="C191" s="15"/>
      <c r="D191" s="15"/>
      <c r="E191" s="15"/>
      <c r="F191" s="16"/>
      <c r="G191" s="16"/>
      <c r="J191" s="15"/>
      <c r="K191" s="16"/>
      <c r="L191" s="16"/>
      <c r="O191" s="15"/>
      <c r="P191" s="15"/>
      <c r="Q191" s="15"/>
      <c r="R191" s="15"/>
      <c r="S191" s="15"/>
      <c r="T191" s="15"/>
      <c r="U191" s="15"/>
    </row>
    <row r="192" spans="2:21">
      <c r="B192" s="15"/>
      <c r="C192" s="15"/>
      <c r="D192" s="15"/>
      <c r="E192" s="15"/>
      <c r="F192" s="16"/>
      <c r="G192" s="16"/>
      <c r="J192" s="15"/>
      <c r="K192" s="16"/>
      <c r="L192" s="16"/>
      <c r="O192" s="15"/>
      <c r="P192" s="15"/>
      <c r="Q192" s="15"/>
      <c r="R192" s="15"/>
      <c r="S192" s="15"/>
      <c r="T192" s="15"/>
      <c r="U192" s="15"/>
    </row>
    <row r="193" spans="2:21">
      <c r="B193" s="15"/>
      <c r="C193" s="15"/>
      <c r="D193" s="15"/>
      <c r="E193" s="15"/>
      <c r="F193" s="16"/>
      <c r="G193" s="16"/>
      <c r="J193" s="15"/>
      <c r="K193" s="16"/>
      <c r="L193" s="16"/>
      <c r="O193" s="15"/>
      <c r="P193" s="15"/>
      <c r="Q193" s="15"/>
      <c r="R193" s="15"/>
      <c r="S193" s="15"/>
      <c r="T193" s="15"/>
      <c r="U193" s="15"/>
    </row>
    <row r="194" spans="2:21">
      <c r="B194" s="15"/>
      <c r="C194" s="15"/>
      <c r="D194" s="15"/>
      <c r="E194" s="15"/>
      <c r="F194" s="16"/>
      <c r="G194" s="16"/>
      <c r="J194" s="15"/>
      <c r="K194" s="16"/>
      <c r="L194" s="16"/>
      <c r="O194" s="15"/>
      <c r="P194" s="15"/>
      <c r="Q194" s="15"/>
      <c r="R194" s="15"/>
      <c r="S194" s="15"/>
      <c r="T194" s="15"/>
      <c r="U194" s="15"/>
    </row>
    <row r="195" spans="2:21">
      <c r="B195" s="15"/>
      <c r="C195" s="15"/>
      <c r="D195" s="15"/>
      <c r="E195" s="15"/>
      <c r="F195" s="16"/>
      <c r="G195" s="16"/>
      <c r="J195" s="15"/>
      <c r="K195" s="16"/>
      <c r="L195" s="16"/>
      <c r="O195" s="15"/>
      <c r="P195" s="15"/>
      <c r="Q195" s="15"/>
      <c r="R195" s="15"/>
      <c r="S195" s="15"/>
      <c r="T195" s="15"/>
      <c r="U195" s="15"/>
    </row>
    <row r="196" spans="2:21">
      <c r="B196" s="15"/>
      <c r="C196" s="15"/>
      <c r="D196" s="15"/>
      <c r="E196" s="15"/>
      <c r="F196" s="16"/>
      <c r="G196" s="16"/>
      <c r="J196" s="15"/>
      <c r="K196" s="16"/>
      <c r="L196" s="16"/>
      <c r="O196" s="15"/>
      <c r="P196" s="15"/>
      <c r="Q196" s="15"/>
      <c r="R196" s="15"/>
      <c r="S196" s="15"/>
      <c r="T196" s="15"/>
      <c r="U196" s="15"/>
    </row>
    <row r="197" spans="2:21">
      <c r="B197" s="15"/>
      <c r="C197" s="15"/>
      <c r="D197" s="15"/>
      <c r="E197" s="15"/>
      <c r="F197" s="16"/>
      <c r="G197" s="16"/>
      <c r="J197" s="15"/>
      <c r="K197" s="16"/>
      <c r="L197" s="16"/>
      <c r="O197" s="15"/>
      <c r="P197" s="15"/>
      <c r="Q197" s="15"/>
      <c r="R197" s="15"/>
      <c r="S197" s="15"/>
      <c r="T197" s="15"/>
      <c r="U197" s="15"/>
    </row>
    <row r="198" spans="2:21">
      <c r="B198" s="15"/>
      <c r="C198" s="15"/>
      <c r="D198" s="15"/>
      <c r="E198" s="15"/>
      <c r="F198" s="16"/>
      <c r="G198" s="16"/>
      <c r="J198" s="15"/>
      <c r="K198" s="16"/>
      <c r="L198" s="16"/>
      <c r="O198" s="15"/>
      <c r="P198" s="15"/>
      <c r="Q198" s="15"/>
      <c r="R198" s="15"/>
      <c r="S198" s="15"/>
      <c r="T198" s="15"/>
      <c r="U198" s="15"/>
    </row>
    <row r="199" spans="2:21">
      <c r="B199" s="15"/>
      <c r="C199" s="15"/>
      <c r="D199" s="15"/>
      <c r="E199" s="15"/>
      <c r="F199" s="16"/>
      <c r="G199" s="16"/>
      <c r="J199" s="15"/>
      <c r="K199" s="16"/>
      <c r="L199" s="16"/>
      <c r="O199" s="15"/>
      <c r="P199" s="15"/>
      <c r="Q199" s="15"/>
      <c r="R199" s="15"/>
      <c r="S199" s="15"/>
      <c r="T199" s="15"/>
      <c r="U199" s="15"/>
    </row>
    <row r="200" spans="2:21">
      <c r="B200" s="15"/>
      <c r="C200" s="15"/>
      <c r="D200" s="15"/>
      <c r="E200" s="15"/>
      <c r="F200" s="16"/>
      <c r="G200" s="16"/>
      <c r="J200" s="15"/>
      <c r="K200" s="16"/>
      <c r="L200" s="16"/>
      <c r="O200" s="15"/>
      <c r="P200" s="15"/>
      <c r="Q200" s="15"/>
      <c r="R200" s="15"/>
      <c r="S200" s="15"/>
      <c r="T200" s="15"/>
      <c r="U200" s="15"/>
    </row>
    <row r="201" spans="2:21">
      <c r="B201" s="15"/>
      <c r="C201" s="15"/>
      <c r="D201" s="15"/>
      <c r="E201" s="15"/>
      <c r="F201" s="16"/>
      <c r="G201" s="16"/>
      <c r="J201" s="15"/>
      <c r="K201" s="16"/>
      <c r="L201" s="16"/>
      <c r="O201" s="15"/>
      <c r="P201" s="15"/>
      <c r="Q201" s="15"/>
      <c r="R201" s="15"/>
      <c r="S201" s="15"/>
      <c r="T201" s="15"/>
      <c r="U201" s="15"/>
    </row>
    <row r="202" spans="2:21">
      <c r="B202" s="15"/>
      <c r="C202" s="15"/>
      <c r="D202" s="15"/>
      <c r="E202" s="15"/>
      <c r="F202" s="16"/>
      <c r="G202" s="16"/>
      <c r="J202" s="15"/>
      <c r="K202" s="16"/>
      <c r="L202" s="16"/>
      <c r="O202" s="15"/>
      <c r="P202" s="15"/>
      <c r="Q202" s="15"/>
      <c r="R202" s="15"/>
      <c r="S202" s="15"/>
      <c r="T202" s="15"/>
      <c r="U202" s="15"/>
    </row>
    <row r="203" spans="2:21">
      <c r="B203" s="15"/>
      <c r="C203" s="15"/>
      <c r="D203" s="15"/>
      <c r="E203" s="15"/>
      <c r="F203" s="16"/>
      <c r="G203" s="16"/>
      <c r="J203" s="15"/>
      <c r="K203" s="16"/>
      <c r="L203" s="16"/>
      <c r="O203" s="15"/>
      <c r="P203" s="15"/>
      <c r="Q203" s="15"/>
      <c r="R203" s="15"/>
      <c r="S203" s="15"/>
      <c r="T203" s="15"/>
      <c r="U203" s="15"/>
    </row>
    <row r="204" spans="2:21">
      <c r="B204" s="15"/>
      <c r="C204" s="15"/>
      <c r="D204" s="15"/>
      <c r="E204" s="15"/>
      <c r="F204" s="16"/>
      <c r="G204" s="16"/>
      <c r="J204" s="15"/>
      <c r="K204" s="16"/>
      <c r="L204" s="16"/>
      <c r="O204" s="15"/>
      <c r="P204" s="15"/>
      <c r="Q204" s="15"/>
      <c r="R204" s="15"/>
      <c r="S204" s="15"/>
      <c r="T204" s="15"/>
      <c r="U204" s="15"/>
    </row>
    <row r="205" spans="2:21">
      <c r="B205" s="15"/>
      <c r="C205" s="15"/>
      <c r="D205" s="15"/>
      <c r="E205" s="15"/>
      <c r="F205" s="16"/>
      <c r="G205" s="16"/>
      <c r="J205" s="15"/>
      <c r="K205" s="16"/>
      <c r="L205" s="16"/>
      <c r="O205" s="15"/>
      <c r="P205" s="15"/>
      <c r="Q205" s="15"/>
      <c r="R205" s="15"/>
      <c r="S205" s="15"/>
      <c r="T205" s="15"/>
      <c r="U205" s="15"/>
    </row>
    <row r="206" spans="2:21">
      <c r="B206" s="15"/>
      <c r="C206" s="15"/>
      <c r="D206" s="15"/>
      <c r="E206" s="15"/>
      <c r="F206" s="16"/>
      <c r="G206" s="16"/>
      <c r="J206" s="15"/>
      <c r="K206" s="16"/>
      <c r="L206" s="16"/>
      <c r="O206" s="15"/>
      <c r="P206" s="15"/>
      <c r="Q206" s="15"/>
      <c r="R206" s="15"/>
      <c r="S206" s="15"/>
      <c r="T206" s="15"/>
      <c r="U206" s="15"/>
    </row>
    <row r="207" spans="2:21">
      <c r="B207" s="15"/>
      <c r="C207" s="15"/>
      <c r="D207" s="15"/>
      <c r="E207" s="15"/>
      <c r="F207" s="16"/>
      <c r="G207" s="16"/>
      <c r="J207" s="15"/>
      <c r="K207" s="16"/>
      <c r="L207" s="16"/>
      <c r="O207" s="15"/>
      <c r="P207" s="15"/>
      <c r="Q207" s="15"/>
      <c r="R207" s="15"/>
      <c r="S207" s="15"/>
      <c r="T207" s="15"/>
      <c r="U207" s="15"/>
    </row>
    <row r="208" spans="2:21">
      <c r="B208" s="15"/>
      <c r="C208" s="15"/>
      <c r="D208" s="15"/>
      <c r="E208" s="15"/>
      <c r="F208" s="16"/>
      <c r="G208" s="16"/>
      <c r="J208" s="15"/>
      <c r="K208" s="16"/>
      <c r="L208" s="16"/>
      <c r="O208" s="15"/>
      <c r="P208" s="15"/>
      <c r="Q208" s="15"/>
      <c r="R208" s="15"/>
      <c r="S208" s="15"/>
      <c r="T208" s="15"/>
      <c r="U208" s="15"/>
    </row>
    <row r="209" spans="2:21">
      <c r="B209" s="15"/>
      <c r="C209" s="15"/>
      <c r="D209" s="15"/>
      <c r="E209" s="15"/>
      <c r="F209" s="16"/>
      <c r="G209" s="16"/>
      <c r="J209" s="15"/>
      <c r="K209" s="16"/>
      <c r="L209" s="16"/>
      <c r="O209" s="15"/>
      <c r="P209" s="15"/>
      <c r="Q209" s="15"/>
      <c r="R209" s="15"/>
      <c r="S209" s="15"/>
      <c r="T209" s="15"/>
      <c r="U209" s="15"/>
    </row>
    <row r="210" spans="2:21">
      <c r="B210" s="15"/>
      <c r="C210" s="15"/>
      <c r="D210" s="15"/>
      <c r="E210" s="15"/>
      <c r="F210" s="16"/>
      <c r="G210" s="16"/>
      <c r="J210" s="15"/>
      <c r="K210" s="16"/>
      <c r="L210" s="16"/>
      <c r="O210" s="15"/>
      <c r="P210" s="15"/>
      <c r="Q210" s="15"/>
      <c r="R210" s="15"/>
      <c r="S210" s="15"/>
      <c r="T210" s="15"/>
      <c r="U210" s="15"/>
    </row>
    <row r="211" spans="2:21">
      <c r="B211" s="15"/>
      <c r="C211" s="15"/>
      <c r="D211" s="15"/>
      <c r="E211" s="15"/>
      <c r="F211" s="16"/>
      <c r="G211" s="16"/>
      <c r="J211" s="15"/>
      <c r="K211" s="16"/>
      <c r="L211" s="16"/>
      <c r="O211" s="15"/>
      <c r="P211" s="15"/>
      <c r="Q211" s="15"/>
      <c r="R211" s="15"/>
      <c r="S211" s="15"/>
      <c r="T211" s="15"/>
      <c r="U211" s="15"/>
    </row>
    <row r="212" spans="2:21">
      <c r="B212" s="15"/>
      <c r="C212" s="15"/>
      <c r="D212" s="15"/>
      <c r="E212" s="15"/>
      <c r="F212" s="16"/>
      <c r="G212" s="16"/>
      <c r="J212" s="15"/>
      <c r="K212" s="16"/>
      <c r="L212" s="16"/>
      <c r="O212" s="15"/>
      <c r="P212" s="15"/>
      <c r="Q212" s="15"/>
      <c r="R212" s="15"/>
      <c r="S212" s="15"/>
      <c r="T212" s="15"/>
      <c r="U212" s="15"/>
    </row>
    <row r="213" spans="2:21">
      <c r="B213" s="15"/>
      <c r="C213" s="15"/>
      <c r="D213" s="15"/>
      <c r="E213" s="15"/>
      <c r="F213" s="16"/>
      <c r="G213" s="16"/>
      <c r="J213" s="15"/>
      <c r="K213" s="16"/>
      <c r="L213" s="16"/>
      <c r="O213" s="15"/>
      <c r="P213" s="15"/>
      <c r="Q213" s="15"/>
      <c r="R213" s="15"/>
      <c r="S213" s="15"/>
      <c r="T213" s="15"/>
      <c r="U213" s="15"/>
    </row>
    <row r="214" spans="2:21">
      <c r="B214" s="15"/>
      <c r="C214" s="15"/>
      <c r="D214" s="15"/>
      <c r="E214" s="15"/>
      <c r="F214" s="16"/>
      <c r="G214" s="16"/>
      <c r="J214" s="15"/>
      <c r="K214" s="16"/>
      <c r="L214" s="16"/>
      <c r="O214" s="15"/>
      <c r="P214" s="15"/>
      <c r="Q214" s="15"/>
      <c r="R214" s="15"/>
      <c r="S214" s="15"/>
      <c r="T214" s="15"/>
      <c r="U214" s="15"/>
    </row>
    <row r="215" spans="2:21">
      <c r="B215" s="15"/>
      <c r="C215" s="15"/>
      <c r="D215" s="15"/>
      <c r="E215" s="15"/>
      <c r="F215" s="16"/>
      <c r="G215" s="16"/>
      <c r="J215" s="15"/>
      <c r="K215" s="16"/>
      <c r="L215" s="16"/>
      <c r="O215" s="15"/>
      <c r="P215" s="15"/>
      <c r="Q215" s="15"/>
      <c r="R215" s="15"/>
      <c r="S215" s="15"/>
      <c r="T215" s="15"/>
      <c r="U215" s="15"/>
    </row>
    <row r="216" spans="2:21">
      <c r="B216" s="15"/>
      <c r="C216" s="15"/>
      <c r="D216" s="15"/>
      <c r="E216" s="15"/>
      <c r="F216" s="16"/>
      <c r="G216" s="16"/>
      <c r="J216" s="15"/>
      <c r="K216" s="16"/>
      <c r="L216" s="16"/>
      <c r="O216" s="15"/>
      <c r="P216" s="15"/>
      <c r="Q216" s="15"/>
      <c r="R216" s="15"/>
      <c r="S216" s="15"/>
      <c r="T216" s="15"/>
      <c r="U216" s="15"/>
    </row>
    <row r="217" spans="2:21">
      <c r="B217" s="15"/>
      <c r="C217" s="15"/>
      <c r="D217" s="15"/>
      <c r="E217" s="15"/>
      <c r="F217" s="16"/>
      <c r="G217" s="16"/>
      <c r="J217" s="15"/>
      <c r="K217" s="16"/>
      <c r="L217" s="16"/>
      <c r="O217" s="15"/>
      <c r="P217" s="15"/>
      <c r="Q217" s="15"/>
      <c r="R217" s="15"/>
      <c r="S217" s="15"/>
      <c r="T217" s="15"/>
      <c r="U217" s="15"/>
    </row>
    <row r="218" spans="2:21">
      <c r="B218" s="15"/>
      <c r="C218" s="15"/>
      <c r="D218" s="15"/>
      <c r="E218" s="15"/>
      <c r="F218" s="16"/>
      <c r="G218" s="16"/>
      <c r="J218" s="15"/>
      <c r="K218" s="16"/>
      <c r="L218" s="16"/>
      <c r="O218" s="15"/>
      <c r="P218" s="15"/>
      <c r="Q218" s="15"/>
      <c r="R218" s="15"/>
      <c r="S218" s="15"/>
      <c r="T218" s="15"/>
      <c r="U218" s="15"/>
    </row>
    <row r="219" spans="2:21">
      <c r="B219" s="15"/>
      <c r="C219" s="15"/>
      <c r="D219" s="15"/>
      <c r="E219" s="15"/>
      <c r="F219" s="16"/>
      <c r="G219" s="16"/>
      <c r="J219" s="15"/>
      <c r="K219" s="16"/>
      <c r="L219" s="16"/>
      <c r="O219" s="15"/>
      <c r="P219" s="15"/>
      <c r="Q219" s="15"/>
      <c r="R219" s="15"/>
      <c r="S219" s="15"/>
      <c r="T219" s="15"/>
      <c r="U219" s="15"/>
    </row>
    <row r="220" spans="2:21">
      <c r="B220" s="15"/>
      <c r="C220" s="15"/>
      <c r="D220" s="15"/>
      <c r="E220" s="15"/>
      <c r="F220" s="16"/>
      <c r="G220" s="16"/>
      <c r="J220" s="15"/>
      <c r="K220" s="16"/>
      <c r="L220" s="16"/>
      <c r="O220" s="15"/>
      <c r="P220" s="15"/>
      <c r="Q220" s="15"/>
      <c r="R220" s="15"/>
      <c r="S220" s="15"/>
      <c r="T220" s="15"/>
      <c r="U220" s="15"/>
    </row>
    <row r="221" spans="2:21">
      <c r="B221" s="15"/>
      <c r="C221" s="15"/>
      <c r="D221" s="15"/>
      <c r="E221" s="15"/>
      <c r="F221" s="16"/>
      <c r="G221" s="16"/>
      <c r="J221" s="15"/>
      <c r="K221" s="16"/>
      <c r="L221" s="16"/>
      <c r="O221" s="15"/>
      <c r="P221" s="15"/>
      <c r="Q221" s="15"/>
      <c r="R221" s="15"/>
      <c r="S221" s="15"/>
      <c r="T221" s="15"/>
      <c r="U221" s="15"/>
    </row>
    <row r="222" spans="2:21">
      <c r="B222" s="15"/>
      <c r="C222" s="15"/>
      <c r="D222" s="15"/>
      <c r="E222" s="15"/>
      <c r="F222" s="16"/>
      <c r="G222" s="16"/>
      <c r="J222" s="15"/>
      <c r="K222" s="16"/>
      <c r="L222" s="16"/>
      <c r="O222" s="15"/>
      <c r="P222" s="15"/>
      <c r="Q222" s="15"/>
      <c r="R222" s="15"/>
      <c r="S222" s="15"/>
      <c r="T222" s="15"/>
      <c r="U222" s="15"/>
    </row>
    <row r="223" spans="2:21">
      <c r="B223" s="15"/>
      <c r="C223" s="15"/>
      <c r="D223" s="15"/>
      <c r="E223" s="15"/>
      <c r="F223" s="16"/>
      <c r="G223" s="16"/>
      <c r="J223" s="15"/>
      <c r="K223" s="16"/>
      <c r="L223" s="16"/>
      <c r="O223" s="15"/>
      <c r="P223" s="15"/>
      <c r="Q223" s="15"/>
      <c r="R223" s="15"/>
      <c r="S223" s="15"/>
      <c r="T223" s="15"/>
      <c r="U223" s="15"/>
    </row>
    <row r="224" spans="2:21">
      <c r="B224" s="15"/>
      <c r="C224" s="15"/>
      <c r="D224" s="15"/>
      <c r="E224" s="15"/>
      <c r="F224" s="16"/>
      <c r="G224" s="16"/>
      <c r="J224" s="15"/>
      <c r="K224" s="16"/>
      <c r="L224" s="16"/>
      <c r="O224" s="15"/>
      <c r="P224" s="15"/>
      <c r="Q224" s="15"/>
      <c r="R224" s="15"/>
      <c r="S224" s="15"/>
      <c r="T224" s="15"/>
      <c r="U224" s="15"/>
    </row>
    <row r="225" spans="2:21">
      <c r="B225" s="15"/>
      <c r="C225" s="15"/>
      <c r="D225" s="15"/>
      <c r="E225" s="15"/>
      <c r="F225" s="16"/>
      <c r="G225" s="16"/>
      <c r="J225" s="15"/>
      <c r="K225" s="16"/>
      <c r="L225" s="16"/>
      <c r="O225" s="15"/>
      <c r="P225" s="15"/>
      <c r="Q225" s="15"/>
      <c r="R225" s="15"/>
      <c r="S225" s="15"/>
      <c r="T225" s="15"/>
      <c r="U225" s="15"/>
    </row>
    <row r="226" spans="2:21">
      <c r="B226" s="15"/>
      <c r="C226" s="15"/>
      <c r="D226" s="15"/>
      <c r="E226" s="15"/>
      <c r="F226" s="16"/>
      <c r="G226" s="16"/>
      <c r="J226" s="15"/>
      <c r="K226" s="16"/>
      <c r="L226" s="16"/>
      <c r="O226" s="15"/>
      <c r="P226" s="15"/>
      <c r="Q226" s="15"/>
      <c r="R226" s="15"/>
      <c r="S226" s="15"/>
      <c r="T226" s="15"/>
      <c r="U226" s="15"/>
    </row>
    <row r="227" spans="2:21">
      <c r="B227" s="15"/>
      <c r="C227" s="15"/>
      <c r="D227" s="15"/>
      <c r="E227" s="15"/>
      <c r="F227" s="16"/>
      <c r="G227" s="16"/>
      <c r="J227" s="15"/>
      <c r="K227" s="16"/>
      <c r="L227" s="16"/>
      <c r="O227" s="15"/>
      <c r="P227" s="15"/>
      <c r="Q227" s="15"/>
      <c r="R227" s="15"/>
      <c r="S227" s="15"/>
      <c r="T227" s="15"/>
      <c r="U227" s="15"/>
    </row>
    <row r="228" spans="2:21">
      <c r="B228" s="15"/>
      <c r="C228" s="15"/>
      <c r="D228" s="15"/>
      <c r="E228" s="15"/>
      <c r="F228" s="16"/>
      <c r="G228" s="16"/>
      <c r="J228" s="15"/>
      <c r="K228" s="16"/>
      <c r="L228" s="16"/>
      <c r="O228" s="15"/>
      <c r="P228" s="15"/>
      <c r="Q228" s="15"/>
      <c r="R228" s="15"/>
      <c r="S228" s="15"/>
      <c r="T228" s="15"/>
      <c r="U228" s="15"/>
    </row>
    <row r="229" spans="2:21">
      <c r="B229" s="15"/>
      <c r="C229" s="15"/>
      <c r="D229" s="15"/>
      <c r="E229" s="15"/>
      <c r="F229" s="16"/>
      <c r="G229" s="16"/>
      <c r="J229" s="15"/>
      <c r="K229" s="16"/>
      <c r="L229" s="16"/>
      <c r="O229" s="15"/>
      <c r="P229" s="15"/>
      <c r="Q229" s="15"/>
      <c r="R229" s="15"/>
      <c r="S229" s="15"/>
      <c r="T229" s="15"/>
      <c r="U229" s="15"/>
    </row>
    <row r="230" spans="2:21">
      <c r="B230" s="15"/>
      <c r="C230" s="15"/>
      <c r="D230" s="15"/>
      <c r="E230" s="15"/>
      <c r="F230" s="16"/>
      <c r="G230" s="16"/>
      <c r="J230" s="15"/>
      <c r="K230" s="16"/>
      <c r="L230" s="16"/>
      <c r="O230" s="15"/>
      <c r="P230" s="15"/>
      <c r="Q230" s="15"/>
      <c r="R230" s="15"/>
      <c r="S230" s="15"/>
      <c r="T230" s="15"/>
      <c r="U230" s="15"/>
    </row>
    <row r="231" spans="2:21">
      <c r="B231" s="15"/>
      <c r="C231" s="15"/>
      <c r="D231" s="15"/>
      <c r="E231" s="15"/>
      <c r="F231" s="16"/>
      <c r="G231" s="16"/>
      <c r="J231" s="15"/>
      <c r="K231" s="16"/>
      <c r="L231" s="16"/>
      <c r="O231" s="15"/>
      <c r="P231" s="15"/>
      <c r="Q231" s="15"/>
      <c r="R231" s="15"/>
      <c r="S231" s="15"/>
      <c r="T231" s="15"/>
      <c r="U231" s="15"/>
    </row>
    <row r="232" spans="2:21">
      <c r="B232" s="15"/>
      <c r="C232" s="15"/>
      <c r="D232" s="15"/>
      <c r="E232" s="15"/>
      <c r="F232" s="16"/>
      <c r="G232" s="16"/>
      <c r="J232" s="15"/>
      <c r="K232" s="16"/>
      <c r="L232" s="16"/>
      <c r="O232" s="15"/>
      <c r="P232" s="15"/>
      <c r="Q232" s="15"/>
      <c r="R232" s="15"/>
      <c r="S232" s="15"/>
      <c r="T232" s="15"/>
      <c r="U232" s="15"/>
    </row>
    <row r="233" spans="2:21">
      <c r="B233" s="15"/>
      <c r="C233" s="15"/>
      <c r="D233" s="15"/>
      <c r="E233" s="15"/>
      <c r="F233" s="16"/>
      <c r="G233" s="16"/>
      <c r="J233" s="15"/>
      <c r="K233" s="16"/>
      <c r="L233" s="16"/>
      <c r="O233" s="15"/>
      <c r="P233" s="15"/>
      <c r="Q233" s="15"/>
      <c r="R233" s="15"/>
      <c r="S233" s="15"/>
      <c r="T233" s="15"/>
      <c r="U233" s="15"/>
    </row>
    <row r="234" spans="2:21">
      <c r="B234" s="15"/>
      <c r="C234" s="15"/>
      <c r="D234" s="15"/>
      <c r="E234" s="15"/>
      <c r="F234" s="16"/>
      <c r="G234" s="16"/>
      <c r="J234" s="15"/>
      <c r="K234" s="16"/>
      <c r="L234" s="16"/>
      <c r="O234" s="15"/>
      <c r="P234" s="15"/>
      <c r="Q234" s="15"/>
      <c r="R234" s="15"/>
      <c r="S234" s="15"/>
      <c r="T234" s="15"/>
      <c r="U234" s="15"/>
    </row>
    <row r="235" spans="2:21">
      <c r="B235" s="15"/>
      <c r="C235" s="15"/>
      <c r="D235" s="15"/>
      <c r="E235" s="15"/>
      <c r="F235" s="16"/>
      <c r="G235" s="16"/>
      <c r="J235" s="15"/>
      <c r="K235" s="16"/>
      <c r="L235" s="16"/>
      <c r="O235" s="15"/>
      <c r="P235" s="15"/>
      <c r="Q235" s="15"/>
      <c r="R235" s="15"/>
      <c r="S235" s="15"/>
      <c r="T235" s="15"/>
      <c r="U235" s="15"/>
    </row>
    <row r="236" spans="2:21">
      <c r="B236" s="15"/>
      <c r="C236" s="15"/>
      <c r="D236" s="15"/>
      <c r="E236" s="15"/>
      <c r="F236" s="16"/>
      <c r="G236" s="16"/>
      <c r="J236" s="15"/>
      <c r="K236" s="16"/>
      <c r="L236" s="16"/>
      <c r="O236" s="15"/>
      <c r="P236" s="15"/>
      <c r="Q236" s="15"/>
      <c r="R236" s="15"/>
      <c r="S236" s="15"/>
      <c r="T236" s="15"/>
      <c r="U236" s="15"/>
    </row>
    <row r="237" spans="2:21">
      <c r="B237" s="15"/>
      <c r="C237" s="15"/>
      <c r="D237" s="15"/>
      <c r="E237" s="15"/>
      <c r="F237" s="16"/>
      <c r="G237" s="16"/>
      <c r="J237" s="15"/>
      <c r="K237" s="16"/>
      <c r="L237" s="16"/>
      <c r="O237" s="15"/>
      <c r="P237" s="15"/>
      <c r="Q237" s="15"/>
      <c r="R237" s="15"/>
      <c r="S237" s="15"/>
      <c r="T237" s="15"/>
      <c r="U237" s="15"/>
    </row>
    <row r="238" spans="2:21">
      <c r="B238" s="15"/>
      <c r="C238" s="15"/>
      <c r="D238" s="15"/>
      <c r="E238" s="15"/>
      <c r="F238" s="16"/>
      <c r="G238" s="16"/>
      <c r="J238" s="15"/>
      <c r="K238" s="16"/>
      <c r="L238" s="16"/>
      <c r="O238" s="15"/>
      <c r="P238" s="15"/>
      <c r="Q238" s="15"/>
      <c r="R238" s="15"/>
      <c r="S238" s="15"/>
      <c r="T238" s="15"/>
      <c r="U238" s="15"/>
    </row>
    <row r="239" spans="2:21">
      <c r="B239" s="15"/>
      <c r="C239" s="15"/>
      <c r="D239" s="15"/>
      <c r="E239" s="15"/>
      <c r="F239" s="16"/>
      <c r="G239" s="16"/>
      <c r="J239" s="15"/>
      <c r="K239" s="16"/>
      <c r="L239" s="16"/>
      <c r="O239" s="15"/>
      <c r="P239" s="15"/>
      <c r="Q239" s="15"/>
      <c r="R239" s="15"/>
      <c r="S239" s="15"/>
      <c r="T239" s="15"/>
      <c r="U239" s="15"/>
    </row>
    <row r="240" spans="2:21">
      <c r="B240" s="15"/>
      <c r="C240" s="15"/>
      <c r="D240" s="15"/>
      <c r="E240" s="15"/>
      <c r="F240" s="16"/>
      <c r="G240" s="16"/>
      <c r="J240" s="15"/>
      <c r="K240" s="16"/>
      <c r="L240" s="16"/>
      <c r="O240" s="15"/>
      <c r="P240" s="15"/>
      <c r="Q240" s="15"/>
      <c r="R240" s="15"/>
      <c r="S240" s="15"/>
      <c r="T240" s="15"/>
      <c r="U240" s="15"/>
    </row>
    <row r="241" spans="2:21">
      <c r="B241" s="15"/>
      <c r="C241" s="15"/>
      <c r="D241" s="15"/>
      <c r="E241" s="15"/>
      <c r="F241" s="16"/>
      <c r="G241" s="16"/>
      <c r="J241" s="15"/>
      <c r="K241" s="16"/>
      <c r="L241" s="16"/>
      <c r="O241" s="15"/>
      <c r="P241" s="15"/>
      <c r="Q241" s="15"/>
      <c r="R241" s="15"/>
      <c r="S241" s="15"/>
      <c r="T241" s="15"/>
      <c r="U241" s="15"/>
    </row>
    <row r="242" spans="2:21">
      <c r="B242" s="15"/>
      <c r="C242" s="15"/>
      <c r="D242" s="15"/>
      <c r="E242" s="15"/>
      <c r="F242" s="16"/>
      <c r="G242" s="16"/>
      <c r="J242" s="15"/>
      <c r="K242" s="16"/>
      <c r="L242" s="16"/>
      <c r="O242" s="15"/>
      <c r="P242" s="15"/>
      <c r="Q242" s="15"/>
      <c r="R242" s="15"/>
      <c r="S242" s="15"/>
      <c r="T242" s="15"/>
      <c r="U242" s="15"/>
    </row>
    <row r="243" spans="2:21">
      <c r="B243" s="15"/>
      <c r="C243" s="15"/>
      <c r="D243" s="15"/>
      <c r="E243" s="15"/>
      <c r="F243" s="16"/>
      <c r="G243" s="16"/>
      <c r="J243" s="15"/>
      <c r="K243" s="16"/>
      <c r="L243" s="16"/>
      <c r="O243" s="15"/>
      <c r="P243" s="15"/>
      <c r="Q243" s="15"/>
      <c r="R243" s="15"/>
      <c r="S243" s="15"/>
      <c r="T243" s="15"/>
      <c r="U243" s="15"/>
    </row>
    <row r="244" spans="2:21">
      <c r="B244" s="15"/>
      <c r="C244" s="15"/>
      <c r="D244" s="15"/>
      <c r="E244" s="15"/>
      <c r="F244" s="16"/>
      <c r="G244" s="16"/>
      <c r="J244" s="15"/>
      <c r="K244" s="16"/>
      <c r="L244" s="16"/>
      <c r="O244" s="15"/>
      <c r="P244" s="15"/>
      <c r="Q244" s="15"/>
      <c r="R244" s="15"/>
      <c r="S244" s="15"/>
      <c r="T244" s="15"/>
      <c r="U244" s="15"/>
    </row>
    <row r="245" spans="2:21">
      <c r="B245" s="15"/>
      <c r="C245" s="15"/>
      <c r="D245" s="15"/>
      <c r="E245" s="15"/>
      <c r="F245" s="16"/>
      <c r="G245" s="16"/>
      <c r="J245" s="15"/>
      <c r="K245" s="16"/>
      <c r="L245" s="16"/>
      <c r="O245" s="15"/>
      <c r="P245" s="15"/>
      <c r="Q245" s="15"/>
      <c r="R245" s="15"/>
      <c r="S245" s="15"/>
      <c r="T245" s="15"/>
      <c r="U245" s="15"/>
    </row>
    <row r="246" spans="2:21">
      <c r="B246" s="15"/>
      <c r="C246" s="15"/>
      <c r="D246" s="15"/>
      <c r="E246" s="15"/>
      <c r="F246" s="16"/>
      <c r="G246" s="16"/>
      <c r="J246" s="15"/>
      <c r="K246" s="16"/>
      <c r="L246" s="16"/>
      <c r="O246" s="15"/>
      <c r="P246" s="15"/>
      <c r="Q246" s="15"/>
      <c r="R246" s="15"/>
      <c r="S246" s="15"/>
      <c r="T246" s="15"/>
      <c r="U246" s="15"/>
    </row>
    <row r="247" spans="2:21">
      <c r="B247" s="15"/>
      <c r="C247" s="15"/>
      <c r="D247" s="15"/>
      <c r="E247" s="15"/>
      <c r="F247" s="16"/>
      <c r="G247" s="16"/>
      <c r="J247" s="15"/>
      <c r="K247" s="16"/>
      <c r="L247" s="16"/>
      <c r="O247" s="15"/>
      <c r="P247" s="15"/>
      <c r="Q247" s="15"/>
      <c r="R247" s="15"/>
      <c r="S247" s="15"/>
      <c r="T247" s="15"/>
      <c r="U247" s="15"/>
    </row>
    <row r="248" spans="2:21">
      <c r="B248" s="15"/>
      <c r="C248" s="15"/>
      <c r="D248" s="15"/>
      <c r="E248" s="15"/>
      <c r="F248" s="16"/>
      <c r="G248" s="16"/>
      <c r="J248" s="15"/>
      <c r="K248" s="16"/>
      <c r="L248" s="16"/>
      <c r="O248" s="15"/>
      <c r="P248" s="15"/>
      <c r="Q248" s="15"/>
      <c r="R248" s="15"/>
      <c r="S248" s="15"/>
      <c r="T248" s="15"/>
      <c r="U248" s="15"/>
    </row>
    <row r="249" spans="2:21">
      <c r="B249" s="15"/>
      <c r="C249" s="15"/>
      <c r="D249" s="15"/>
      <c r="E249" s="15"/>
      <c r="F249" s="16"/>
      <c r="G249" s="16"/>
      <c r="J249" s="15"/>
      <c r="K249" s="16"/>
      <c r="L249" s="16"/>
      <c r="O249" s="15"/>
      <c r="P249" s="15"/>
      <c r="Q249" s="15"/>
      <c r="R249" s="15"/>
      <c r="S249" s="15"/>
      <c r="T249" s="15"/>
      <c r="U249" s="15"/>
    </row>
    <row r="250" spans="2:21">
      <c r="B250" s="15"/>
      <c r="C250" s="15"/>
      <c r="D250" s="15"/>
      <c r="E250" s="15"/>
      <c r="F250" s="16"/>
      <c r="G250" s="16"/>
      <c r="J250" s="15"/>
      <c r="K250" s="16"/>
      <c r="L250" s="16"/>
      <c r="O250" s="15"/>
      <c r="P250" s="15"/>
      <c r="Q250" s="15"/>
      <c r="R250" s="15"/>
      <c r="S250" s="15"/>
      <c r="T250" s="15"/>
      <c r="U250" s="15"/>
    </row>
    <row r="251" spans="2:21">
      <c r="B251" s="15"/>
      <c r="C251" s="15"/>
      <c r="D251" s="15"/>
      <c r="E251" s="15"/>
      <c r="F251" s="16"/>
      <c r="G251" s="16"/>
      <c r="J251" s="15"/>
      <c r="K251" s="16"/>
      <c r="L251" s="16"/>
      <c r="O251" s="15"/>
      <c r="P251" s="15"/>
      <c r="Q251" s="15"/>
      <c r="R251" s="15"/>
      <c r="S251" s="15"/>
      <c r="T251" s="15"/>
      <c r="U251" s="15"/>
    </row>
    <row r="252" spans="2:21">
      <c r="B252" s="15"/>
      <c r="C252" s="15"/>
      <c r="D252" s="15"/>
      <c r="E252" s="15"/>
      <c r="F252" s="16"/>
      <c r="G252" s="16"/>
      <c r="J252" s="15"/>
      <c r="K252" s="16"/>
      <c r="L252" s="16"/>
      <c r="O252" s="15"/>
      <c r="P252" s="15"/>
      <c r="Q252" s="15"/>
      <c r="R252" s="15"/>
      <c r="S252" s="15"/>
      <c r="T252" s="15"/>
      <c r="U252" s="15"/>
    </row>
    <row r="253" spans="2:21">
      <c r="B253" s="15"/>
      <c r="C253" s="15"/>
      <c r="D253" s="15"/>
      <c r="E253" s="15"/>
      <c r="F253" s="16"/>
      <c r="G253" s="16"/>
      <c r="J253" s="15"/>
      <c r="K253" s="16"/>
      <c r="L253" s="16"/>
      <c r="O253" s="15"/>
      <c r="P253" s="15"/>
      <c r="Q253" s="15"/>
      <c r="R253" s="15"/>
      <c r="S253" s="15"/>
      <c r="T253" s="15"/>
      <c r="U253" s="15"/>
    </row>
    <row r="254" spans="2:21">
      <c r="B254" s="15"/>
      <c r="C254" s="15"/>
      <c r="D254" s="15"/>
      <c r="E254" s="15"/>
      <c r="F254" s="16"/>
      <c r="G254" s="16"/>
      <c r="J254" s="15"/>
      <c r="K254" s="16"/>
      <c r="L254" s="16"/>
      <c r="O254" s="15"/>
      <c r="P254" s="15"/>
      <c r="Q254" s="15"/>
      <c r="R254" s="15"/>
      <c r="S254" s="15"/>
      <c r="T254" s="15"/>
      <c r="U254" s="15"/>
    </row>
    <row r="255" spans="2:21">
      <c r="B255" s="15"/>
      <c r="C255" s="15"/>
      <c r="D255" s="15"/>
      <c r="E255" s="15"/>
      <c r="F255" s="16"/>
      <c r="G255" s="16"/>
      <c r="J255" s="15"/>
      <c r="K255" s="16"/>
      <c r="L255" s="16"/>
      <c r="O255" s="15"/>
      <c r="P255" s="15"/>
      <c r="Q255" s="15"/>
      <c r="R255" s="15"/>
      <c r="S255" s="15"/>
      <c r="T255" s="15"/>
      <c r="U255" s="15"/>
    </row>
    <row r="256" spans="2:21">
      <c r="B256" s="15"/>
      <c r="C256" s="15"/>
      <c r="D256" s="15"/>
      <c r="E256" s="15"/>
      <c r="F256" s="16"/>
      <c r="G256" s="16"/>
      <c r="J256" s="15"/>
      <c r="K256" s="16"/>
      <c r="L256" s="16"/>
      <c r="O256" s="15"/>
      <c r="P256" s="15"/>
      <c r="Q256" s="15"/>
      <c r="R256" s="15"/>
      <c r="S256" s="15"/>
      <c r="T256" s="15"/>
      <c r="U256" s="15"/>
    </row>
    <row r="257" spans="2:21">
      <c r="B257" s="15"/>
      <c r="C257" s="15"/>
      <c r="D257" s="15"/>
      <c r="E257" s="15"/>
      <c r="F257" s="16"/>
      <c r="G257" s="16"/>
      <c r="J257" s="15"/>
      <c r="K257" s="16"/>
      <c r="L257" s="16"/>
      <c r="O257" s="15"/>
      <c r="P257" s="15"/>
      <c r="Q257" s="15"/>
      <c r="R257" s="15"/>
      <c r="S257" s="15"/>
      <c r="T257" s="15"/>
      <c r="U257" s="15"/>
    </row>
    <row r="258" spans="2:21">
      <c r="B258" s="15"/>
      <c r="C258" s="15"/>
      <c r="D258" s="15"/>
      <c r="E258" s="15"/>
      <c r="F258" s="16"/>
      <c r="G258" s="16"/>
      <c r="J258" s="15"/>
      <c r="K258" s="16"/>
      <c r="L258" s="16"/>
      <c r="O258" s="15"/>
      <c r="P258" s="15"/>
      <c r="Q258" s="15"/>
      <c r="R258" s="15"/>
      <c r="S258" s="15"/>
      <c r="T258" s="15"/>
      <c r="U258" s="15"/>
    </row>
    <row r="259" spans="2:21">
      <c r="B259" s="15"/>
      <c r="C259" s="15"/>
      <c r="D259" s="15"/>
      <c r="E259" s="15"/>
      <c r="F259" s="16"/>
      <c r="G259" s="16"/>
      <c r="J259" s="15"/>
      <c r="K259" s="16"/>
      <c r="L259" s="16"/>
      <c r="O259" s="15"/>
      <c r="P259" s="15"/>
      <c r="Q259" s="15"/>
      <c r="R259" s="15"/>
      <c r="S259" s="15"/>
      <c r="T259" s="15"/>
      <c r="U259" s="15"/>
    </row>
    <row r="260" spans="2:21">
      <c r="B260" s="15"/>
      <c r="C260" s="15"/>
      <c r="D260" s="15"/>
      <c r="E260" s="15"/>
      <c r="F260" s="16"/>
      <c r="G260" s="16"/>
      <c r="J260" s="15"/>
      <c r="K260" s="16"/>
      <c r="L260" s="16"/>
      <c r="O260" s="15"/>
      <c r="P260" s="15"/>
      <c r="Q260" s="15"/>
      <c r="R260" s="15"/>
      <c r="S260" s="15"/>
      <c r="T260" s="15"/>
      <c r="U260" s="15"/>
    </row>
    <row r="261" spans="2:21">
      <c r="B261" s="15"/>
      <c r="C261" s="15"/>
      <c r="D261" s="15"/>
      <c r="E261" s="15"/>
      <c r="F261" s="16"/>
      <c r="G261" s="16"/>
      <c r="J261" s="15"/>
      <c r="K261" s="16"/>
      <c r="L261" s="16"/>
      <c r="O261" s="15"/>
      <c r="P261" s="15"/>
      <c r="Q261" s="15"/>
      <c r="R261" s="15"/>
      <c r="S261" s="15"/>
      <c r="T261" s="15"/>
      <c r="U261" s="15"/>
    </row>
    <row r="262" spans="2:21">
      <c r="B262" s="15"/>
      <c r="C262" s="15"/>
      <c r="D262" s="15"/>
      <c r="E262" s="15"/>
      <c r="F262" s="16"/>
      <c r="G262" s="16"/>
      <c r="J262" s="15"/>
      <c r="K262" s="16"/>
      <c r="L262" s="16"/>
      <c r="O262" s="15"/>
      <c r="P262" s="15"/>
      <c r="Q262" s="15"/>
      <c r="R262" s="15"/>
      <c r="S262" s="15"/>
      <c r="T262" s="15"/>
      <c r="U262" s="15"/>
    </row>
    <row r="263" spans="2:21">
      <c r="B263" s="15"/>
      <c r="C263" s="15"/>
      <c r="D263" s="15"/>
      <c r="E263" s="15"/>
      <c r="F263" s="16"/>
      <c r="G263" s="16"/>
      <c r="J263" s="15"/>
      <c r="K263" s="16"/>
      <c r="L263" s="16"/>
      <c r="O263" s="15"/>
      <c r="P263" s="15"/>
      <c r="Q263" s="15"/>
      <c r="R263" s="15"/>
      <c r="S263" s="15"/>
      <c r="T263" s="15"/>
      <c r="U263" s="15"/>
    </row>
    <row r="264" spans="2:21">
      <c r="B264" s="15"/>
      <c r="C264" s="15"/>
      <c r="D264" s="15"/>
      <c r="E264" s="15"/>
      <c r="F264" s="16"/>
      <c r="G264" s="16"/>
      <c r="J264" s="15"/>
      <c r="K264" s="16"/>
      <c r="L264" s="16"/>
      <c r="O264" s="15"/>
      <c r="P264" s="15"/>
      <c r="Q264" s="15"/>
      <c r="R264" s="15"/>
      <c r="S264" s="15"/>
      <c r="T264" s="15"/>
      <c r="U264" s="15"/>
    </row>
    <row r="265" spans="2:21">
      <c r="B265" s="15"/>
      <c r="C265" s="15"/>
      <c r="D265" s="15"/>
      <c r="E265" s="15"/>
      <c r="F265" s="16"/>
      <c r="G265" s="16"/>
      <c r="J265" s="15"/>
      <c r="K265" s="16"/>
      <c r="L265" s="16"/>
      <c r="O265" s="15"/>
      <c r="P265" s="15"/>
      <c r="Q265" s="15"/>
      <c r="R265" s="15"/>
      <c r="S265" s="15"/>
      <c r="T265" s="15"/>
      <c r="U265" s="15"/>
    </row>
    <row r="266" spans="2:21">
      <c r="B266" s="15"/>
      <c r="C266" s="15"/>
      <c r="D266" s="15"/>
      <c r="E266" s="15"/>
      <c r="F266" s="16"/>
      <c r="G266" s="16"/>
      <c r="J266" s="15"/>
      <c r="K266" s="16"/>
      <c r="L266" s="16"/>
      <c r="O266" s="15"/>
      <c r="P266" s="15"/>
      <c r="Q266" s="15"/>
      <c r="R266" s="15"/>
      <c r="S266" s="15"/>
      <c r="T266" s="15"/>
      <c r="U266" s="15"/>
    </row>
    <row r="267" spans="2:21">
      <c r="B267" s="15"/>
      <c r="C267" s="15"/>
      <c r="D267" s="15"/>
      <c r="E267" s="15"/>
      <c r="F267" s="16"/>
      <c r="G267" s="16"/>
      <c r="J267" s="15"/>
      <c r="K267" s="16"/>
      <c r="L267" s="16"/>
      <c r="O267" s="15"/>
      <c r="P267" s="15"/>
      <c r="Q267" s="15"/>
      <c r="R267" s="15"/>
      <c r="S267" s="15"/>
      <c r="T267" s="15"/>
      <c r="U267" s="15"/>
    </row>
    <row r="268" spans="2:21">
      <c r="B268" s="15"/>
      <c r="C268" s="15"/>
      <c r="D268" s="15"/>
      <c r="E268" s="15"/>
      <c r="F268" s="16"/>
      <c r="G268" s="16"/>
      <c r="J268" s="15"/>
      <c r="K268" s="16"/>
      <c r="L268" s="16"/>
      <c r="O268" s="15"/>
      <c r="P268" s="15"/>
      <c r="Q268" s="15"/>
      <c r="R268" s="15"/>
      <c r="S268" s="15"/>
      <c r="T268" s="15"/>
      <c r="U268" s="15"/>
    </row>
    <row r="269" spans="2:21">
      <c r="B269" s="15"/>
      <c r="C269" s="15"/>
      <c r="D269" s="15"/>
      <c r="E269" s="15"/>
      <c r="F269" s="16"/>
      <c r="G269" s="16"/>
      <c r="J269" s="15"/>
      <c r="K269" s="16"/>
      <c r="L269" s="16"/>
      <c r="O269" s="15"/>
      <c r="P269" s="15"/>
      <c r="Q269" s="15"/>
      <c r="R269" s="15"/>
      <c r="S269" s="15"/>
      <c r="T269" s="15"/>
      <c r="U269" s="15"/>
    </row>
    <row r="270" spans="2:21">
      <c r="B270" s="15"/>
      <c r="C270" s="15"/>
      <c r="D270" s="15"/>
      <c r="E270" s="15"/>
      <c r="F270" s="16"/>
      <c r="G270" s="16"/>
      <c r="J270" s="15"/>
      <c r="K270" s="16"/>
      <c r="L270" s="16"/>
      <c r="O270" s="15"/>
      <c r="P270" s="15"/>
      <c r="Q270" s="15"/>
      <c r="R270" s="15"/>
      <c r="S270" s="15"/>
      <c r="T270" s="15"/>
      <c r="U270" s="15"/>
    </row>
    <row r="271" spans="2:21">
      <c r="B271" s="15"/>
      <c r="C271" s="15"/>
      <c r="D271" s="15"/>
      <c r="E271" s="15"/>
      <c r="F271" s="16"/>
      <c r="G271" s="16"/>
      <c r="J271" s="15"/>
      <c r="K271" s="16"/>
      <c r="L271" s="16"/>
      <c r="O271" s="15"/>
      <c r="P271" s="15"/>
      <c r="Q271" s="15"/>
      <c r="R271" s="15"/>
      <c r="S271" s="15"/>
      <c r="T271" s="15"/>
      <c r="U271" s="15"/>
    </row>
    <row r="272" spans="2:21">
      <c r="B272" s="15"/>
      <c r="C272" s="15"/>
      <c r="D272" s="15"/>
      <c r="E272" s="15"/>
      <c r="F272" s="16"/>
      <c r="G272" s="16"/>
      <c r="J272" s="15"/>
      <c r="K272" s="16"/>
      <c r="L272" s="16"/>
      <c r="O272" s="15"/>
      <c r="P272" s="15"/>
      <c r="Q272" s="15"/>
      <c r="R272" s="15"/>
      <c r="S272" s="15"/>
      <c r="T272" s="15"/>
      <c r="U272" s="15"/>
    </row>
    <row r="273" spans="2:21">
      <c r="B273" s="15"/>
      <c r="C273" s="15"/>
      <c r="D273" s="15"/>
      <c r="E273" s="15"/>
      <c r="F273" s="16"/>
      <c r="G273" s="16"/>
      <c r="J273" s="15"/>
      <c r="K273" s="16"/>
      <c r="L273" s="16"/>
      <c r="O273" s="15"/>
      <c r="P273" s="15"/>
      <c r="Q273" s="15"/>
      <c r="R273" s="15"/>
      <c r="S273" s="15"/>
      <c r="T273" s="15"/>
      <c r="U273" s="15"/>
    </row>
    <row r="274" spans="2:21">
      <c r="B274" s="15"/>
      <c r="C274" s="15"/>
      <c r="D274" s="15"/>
      <c r="E274" s="15"/>
      <c r="F274" s="16"/>
      <c r="G274" s="16"/>
      <c r="J274" s="15"/>
      <c r="K274" s="16"/>
      <c r="L274" s="16"/>
      <c r="O274" s="15"/>
      <c r="P274" s="15"/>
      <c r="Q274" s="15"/>
      <c r="R274" s="15"/>
      <c r="S274" s="15"/>
      <c r="T274" s="15"/>
      <c r="U274" s="15"/>
    </row>
    <row r="275" spans="2:21">
      <c r="B275" s="15"/>
      <c r="C275" s="15"/>
      <c r="D275" s="15"/>
      <c r="E275" s="15"/>
      <c r="F275" s="16"/>
      <c r="G275" s="16"/>
      <c r="J275" s="15"/>
      <c r="K275" s="16"/>
      <c r="L275" s="16"/>
      <c r="O275" s="15"/>
      <c r="P275" s="15"/>
      <c r="Q275" s="15"/>
      <c r="R275" s="15"/>
      <c r="S275" s="15"/>
      <c r="T275" s="15"/>
      <c r="U275" s="15"/>
    </row>
    <row r="276" spans="2:21">
      <c r="B276" s="15"/>
      <c r="C276" s="15"/>
      <c r="D276" s="15"/>
      <c r="E276" s="15"/>
      <c r="F276" s="16"/>
      <c r="G276" s="16"/>
      <c r="J276" s="15"/>
      <c r="K276" s="16"/>
      <c r="L276" s="16"/>
      <c r="O276" s="15"/>
      <c r="P276" s="15"/>
      <c r="Q276" s="15"/>
      <c r="R276" s="15"/>
      <c r="S276" s="15"/>
      <c r="T276" s="15"/>
      <c r="U276" s="15"/>
    </row>
    <row r="277" spans="2:21">
      <c r="B277" s="15"/>
      <c r="C277" s="15"/>
      <c r="D277" s="15"/>
      <c r="E277" s="15"/>
      <c r="F277" s="16"/>
      <c r="G277" s="16"/>
      <c r="J277" s="15"/>
      <c r="K277" s="16"/>
      <c r="L277" s="16"/>
      <c r="O277" s="15"/>
      <c r="P277" s="15"/>
      <c r="Q277" s="15"/>
      <c r="R277" s="15"/>
      <c r="S277" s="15"/>
      <c r="T277" s="15"/>
      <c r="U277" s="15"/>
    </row>
    <row r="278" spans="2:21">
      <c r="B278" s="15"/>
      <c r="C278" s="15"/>
      <c r="D278" s="15"/>
      <c r="E278" s="15"/>
      <c r="F278" s="16"/>
      <c r="G278" s="16"/>
      <c r="J278" s="15"/>
      <c r="K278" s="16"/>
      <c r="L278" s="16"/>
      <c r="O278" s="15"/>
      <c r="P278" s="15"/>
      <c r="Q278" s="15"/>
      <c r="R278" s="15"/>
      <c r="S278" s="15"/>
      <c r="T278" s="15"/>
      <c r="U278" s="15"/>
    </row>
    <row r="279" spans="2:21">
      <c r="B279" s="15"/>
      <c r="C279" s="15"/>
      <c r="D279" s="15"/>
      <c r="E279" s="15"/>
      <c r="F279" s="16"/>
      <c r="G279" s="16"/>
      <c r="J279" s="15"/>
      <c r="K279" s="16"/>
      <c r="L279" s="16"/>
      <c r="O279" s="15"/>
      <c r="P279" s="15"/>
      <c r="Q279" s="15"/>
      <c r="R279" s="15"/>
      <c r="S279" s="15"/>
      <c r="T279" s="15"/>
      <c r="U279" s="15"/>
    </row>
    <row r="280" spans="2:21">
      <c r="B280" s="15"/>
      <c r="C280" s="15"/>
      <c r="D280" s="15"/>
      <c r="E280" s="15"/>
      <c r="F280" s="16"/>
      <c r="G280" s="16"/>
      <c r="J280" s="15"/>
      <c r="K280" s="16"/>
      <c r="L280" s="16"/>
      <c r="O280" s="15"/>
      <c r="P280" s="15"/>
      <c r="Q280" s="15"/>
      <c r="R280" s="15"/>
      <c r="S280" s="15"/>
      <c r="T280" s="15"/>
      <c r="U280" s="15"/>
    </row>
    <row r="281" spans="2:21">
      <c r="B281" s="15"/>
      <c r="C281" s="15"/>
      <c r="D281" s="15"/>
      <c r="E281" s="15"/>
      <c r="F281" s="16"/>
      <c r="G281" s="16"/>
      <c r="J281" s="15"/>
      <c r="K281" s="16"/>
      <c r="L281" s="16"/>
      <c r="O281" s="15"/>
      <c r="P281" s="15"/>
      <c r="Q281" s="15"/>
      <c r="R281" s="15"/>
      <c r="S281" s="15"/>
      <c r="T281" s="15"/>
      <c r="U281" s="15"/>
    </row>
    <row r="282" spans="2:21">
      <c r="B282" s="15"/>
      <c r="C282" s="15"/>
      <c r="D282" s="15"/>
      <c r="E282" s="15"/>
      <c r="F282" s="16"/>
      <c r="G282" s="16"/>
      <c r="J282" s="15"/>
      <c r="K282" s="16"/>
      <c r="L282" s="16"/>
      <c r="O282" s="15"/>
      <c r="P282" s="15"/>
      <c r="Q282" s="15"/>
      <c r="R282" s="15"/>
      <c r="S282" s="15"/>
      <c r="T282" s="15"/>
      <c r="U282" s="15"/>
    </row>
    <row r="283" spans="2:21">
      <c r="B283" s="15"/>
      <c r="C283" s="15"/>
      <c r="D283" s="15"/>
      <c r="E283" s="15"/>
      <c r="F283" s="16"/>
      <c r="G283" s="16"/>
      <c r="J283" s="15"/>
      <c r="K283" s="16"/>
      <c r="L283" s="16"/>
      <c r="O283" s="15"/>
      <c r="P283" s="15"/>
      <c r="Q283" s="15"/>
      <c r="R283" s="15"/>
      <c r="S283" s="15"/>
      <c r="T283" s="15"/>
      <c r="U283" s="15"/>
    </row>
    <row r="284" spans="2:21">
      <c r="B284" s="15"/>
      <c r="C284" s="15"/>
      <c r="D284" s="15"/>
      <c r="E284" s="15"/>
      <c r="F284" s="16"/>
      <c r="G284" s="16"/>
      <c r="J284" s="15"/>
      <c r="K284" s="16"/>
      <c r="L284" s="16"/>
      <c r="O284" s="15"/>
      <c r="P284" s="15"/>
      <c r="Q284" s="15"/>
      <c r="R284" s="15"/>
      <c r="S284" s="15"/>
      <c r="T284" s="15"/>
      <c r="U284" s="15"/>
    </row>
    <row r="285" spans="2:21">
      <c r="B285" s="15"/>
      <c r="C285" s="15"/>
      <c r="D285" s="15"/>
      <c r="E285" s="15"/>
      <c r="F285" s="16"/>
      <c r="G285" s="16"/>
      <c r="J285" s="15"/>
      <c r="K285" s="16"/>
      <c r="L285" s="16"/>
      <c r="O285" s="15"/>
      <c r="P285" s="15"/>
      <c r="Q285" s="15"/>
      <c r="R285" s="15"/>
      <c r="S285" s="15"/>
      <c r="T285" s="15"/>
      <c r="U285" s="15"/>
    </row>
    <row r="286" spans="2:21">
      <c r="B286" s="15"/>
      <c r="C286" s="15"/>
      <c r="D286" s="15"/>
      <c r="E286" s="15"/>
      <c r="F286" s="16"/>
      <c r="G286" s="16"/>
      <c r="J286" s="15"/>
      <c r="K286" s="16"/>
      <c r="L286" s="16"/>
      <c r="O286" s="15"/>
      <c r="P286" s="15"/>
      <c r="Q286" s="15"/>
      <c r="R286" s="15"/>
      <c r="S286" s="15"/>
      <c r="T286" s="15"/>
      <c r="U286" s="15"/>
    </row>
    <row r="287" spans="2:21">
      <c r="B287" s="15"/>
      <c r="C287" s="15"/>
      <c r="D287" s="15"/>
      <c r="E287" s="15"/>
      <c r="F287" s="16"/>
      <c r="G287" s="16"/>
      <c r="J287" s="15"/>
      <c r="K287" s="16"/>
      <c r="L287" s="16"/>
      <c r="O287" s="15"/>
      <c r="P287" s="15"/>
      <c r="Q287" s="15"/>
      <c r="R287" s="15"/>
      <c r="S287" s="15"/>
      <c r="T287" s="15"/>
      <c r="U287" s="15"/>
    </row>
    <row r="288" spans="2:21">
      <c r="B288" s="15"/>
      <c r="C288" s="15"/>
      <c r="D288" s="15"/>
      <c r="E288" s="15"/>
      <c r="F288" s="16"/>
      <c r="G288" s="16"/>
      <c r="J288" s="15"/>
      <c r="K288" s="16"/>
      <c r="L288" s="16"/>
      <c r="O288" s="15"/>
      <c r="P288" s="15"/>
      <c r="Q288" s="15"/>
      <c r="R288" s="15"/>
      <c r="S288" s="15"/>
      <c r="T288" s="15"/>
      <c r="U288" s="15"/>
    </row>
    <row r="289" spans="2:21">
      <c r="B289" s="15"/>
      <c r="C289" s="15"/>
      <c r="D289" s="15"/>
      <c r="E289" s="15"/>
      <c r="F289" s="16"/>
      <c r="G289" s="16"/>
      <c r="J289" s="15"/>
      <c r="K289" s="16"/>
      <c r="L289" s="16"/>
      <c r="O289" s="15"/>
      <c r="P289" s="15"/>
      <c r="Q289" s="15"/>
      <c r="R289" s="15"/>
      <c r="S289" s="15"/>
      <c r="T289" s="15"/>
      <c r="U289" s="15"/>
    </row>
    <row r="290" spans="2:21">
      <c r="B290" s="15"/>
      <c r="C290" s="15"/>
      <c r="D290" s="15"/>
      <c r="E290" s="15"/>
      <c r="F290" s="16"/>
      <c r="G290" s="16"/>
      <c r="J290" s="15"/>
      <c r="K290" s="16"/>
      <c r="L290" s="16"/>
      <c r="O290" s="15"/>
      <c r="P290" s="15"/>
      <c r="Q290" s="15"/>
      <c r="R290" s="15"/>
      <c r="S290" s="15"/>
      <c r="T290" s="15"/>
      <c r="U290" s="15"/>
    </row>
    <row r="291" spans="2:21">
      <c r="B291" s="15"/>
      <c r="C291" s="15"/>
      <c r="D291" s="15"/>
      <c r="E291" s="15"/>
      <c r="F291" s="16"/>
      <c r="G291" s="16"/>
      <c r="J291" s="15"/>
      <c r="K291" s="16"/>
      <c r="L291" s="16"/>
      <c r="O291" s="15"/>
      <c r="P291" s="15"/>
      <c r="Q291" s="15"/>
      <c r="R291" s="15"/>
      <c r="S291" s="15"/>
      <c r="T291" s="15"/>
      <c r="U291" s="15"/>
    </row>
    <row r="292" spans="2:21">
      <c r="B292" s="15"/>
      <c r="C292" s="15"/>
      <c r="D292" s="15"/>
      <c r="E292" s="15"/>
      <c r="F292" s="16"/>
      <c r="G292" s="16"/>
      <c r="J292" s="15"/>
      <c r="K292" s="16"/>
      <c r="L292" s="16"/>
      <c r="O292" s="15"/>
      <c r="P292" s="15"/>
      <c r="Q292" s="15"/>
      <c r="R292" s="15"/>
      <c r="S292" s="15"/>
      <c r="T292" s="15"/>
      <c r="U292" s="15"/>
    </row>
    <row r="293" spans="2:21">
      <c r="B293" s="15"/>
      <c r="C293" s="15"/>
      <c r="D293" s="15"/>
      <c r="E293" s="15"/>
      <c r="F293" s="16"/>
      <c r="G293" s="16"/>
      <c r="J293" s="15"/>
      <c r="K293" s="16"/>
      <c r="L293" s="16"/>
      <c r="O293" s="15"/>
      <c r="P293" s="15"/>
      <c r="Q293" s="15"/>
      <c r="R293" s="15"/>
      <c r="S293" s="15"/>
      <c r="T293" s="15"/>
      <c r="U293" s="15"/>
    </row>
    <row r="294" spans="2:21">
      <c r="B294" s="15"/>
      <c r="C294" s="15"/>
      <c r="D294" s="15"/>
      <c r="E294" s="15"/>
      <c r="F294" s="16"/>
      <c r="G294" s="16"/>
      <c r="J294" s="15"/>
      <c r="K294" s="16"/>
      <c r="L294" s="16"/>
      <c r="O294" s="15"/>
      <c r="P294" s="15"/>
      <c r="Q294" s="15"/>
      <c r="R294" s="15"/>
      <c r="S294" s="15"/>
      <c r="T294" s="15"/>
      <c r="U294" s="15"/>
    </row>
    <row r="295" spans="2:21">
      <c r="B295" s="15"/>
      <c r="C295" s="15"/>
      <c r="D295" s="15"/>
      <c r="E295" s="15"/>
      <c r="F295" s="16"/>
      <c r="G295" s="16"/>
      <c r="J295" s="15"/>
      <c r="K295" s="16"/>
      <c r="L295" s="16"/>
      <c r="O295" s="15"/>
      <c r="P295" s="15"/>
      <c r="Q295" s="15"/>
      <c r="R295" s="15"/>
      <c r="S295" s="15"/>
      <c r="T295" s="15"/>
      <c r="U295" s="15"/>
    </row>
    <row r="296" spans="2:21">
      <c r="B296" s="15"/>
      <c r="C296" s="15"/>
      <c r="D296" s="15"/>
      <c r="E296" s="15"/>
      <c r="F296" s="16"/>
      <c r="G296" s="16"/>
      <c r="J296" s="15"/>
      <c r="K296" s="16"/>
      <c r="L296" s="16"/>
      <c r="O296" s="15"/>
      <c r="P296" s="15"/>
      <c r="Q296" s="15"/>
      <c r="R296" s="15"/>
      <c r="S296" s="15"/>
      <c r="T296" s="15"/>
      <c r="U296" s="15"/>
    </row>
    <row r="297" spans="2:21">
      <c r="B297" s="15"/>
      <c r="C297" s="15"/>
      <c r="D297" s="15"/>
      <c r="E297" s="15"/>
      <c r="F297" s="16"/>
      <c r="G297" s="16"/>
      <c r="J297" s="15"/>
      <c r="K297" s="16"/>
      <c r="L297" s="16"/>
      <c r="O297" s="15"/>
      <c r="P297" s="15"/>
      <c r="Q297" s="15"/>
      <c r="R297" s="15"/>
      <c r="S297" s="15"/>
      <c r="T297" s="15"/>
      <c r="U297" s="15"/>
    </row>
    <row r="298" spans="2:21">
      <c r="B298" s="15"/>
      <c r="C298" s="15"/>
      <c r="D298" s="15"/>
      <c r="E298" s="15"/>
      <c r="F298" s="16"/>
      <c r="G298" s="16"/>
      <c r="J298" s="15"/>
      <c r="K298" s="16"/>
      <c r="L298" s="16"/>
      <c r="O298" s="15"/>
      <c r="P298" s="15"/>
      <c r="Q298" s="15"/>
      <c r="R298" s="15"/>
      <c r="S298" s="15"/>
      <c r="T298" s="15"/>
      <c r="U298" s="15"/>
    </row>
    <row r="299" spans="2:21">
      <c r="B299" s="15"/>
      <c r="C299" s="15"/>
      <c r="D299" s="15"/>
      <c r="E299" s="15"/>
      <c r="F299" s="16"/>
      <c r="G299" s="16"/>
      <c r="J299" s="15"/>
      <c r="K299" s="16"/>
      <c r="L299" s="16"/>
      <c r="O299" s="15"/>
      <c r="P299" s="15"/>
      <c r="Q299" s="15"/>
      <c r="R299" s="15"/>
      <c r="S299" s="15"/>
      <c r="T299" s="15"/>
      <c r="U299" s="15"/>
    </row>
    <row r="300" spans="2:21">
      <c r="B300" s="15"/>
      <c r="C300" s="15"/>
      <c r="D300" s="15"/>
      <c r="E300" s="15"/>
      <c r="F300" s="16"/>
      <c r="G300" s="16"/>
      <c r="J300" s="15"/>
      <c r="K300" s="16"/>
      <c r="L300" s="16"/>
      <c r="O300" s="15"/>
      <c r="P300" s="15"/>
      <c r="Q300" s="15"/>
      <c r="R300" s="15"/>
      <c r="S300" s="15"/>
      <c r="T300" s="15"/>
      <c r="U300" s="15"/>
    </row>
    <row r="301" spans="2:21">
      <c r="B301" s="15"/>
      <c r="C301" s="15"/>
      <c r="D301" s="15"/>
      <c r="E301" s="15"/>
      <c r="F301" s="16"/>
      <c r="G301" s="16"/>
      <c r="J301" s="15"/>
      <c r="K301" s="16"/>
      <c r="L301" s="16"/>
      <c r="O301" s="15"/>
      <c r="P301" s="15"/>
      <c r="Q301" s="15"/>
      <c r="R301" s="15"/>
      <c r="S301" s="15"/>
      <c r="T301" s="15"/>
      <c r="U301" s="15"/>
    </row>
    <row r="302" spans="2:21">
      <c r="B302" s="15"/>
      <c r="C302" s="15"/>
      <c r="D302" s="15"/>
      <c r="E302" s="15"/>
      <c r="F302" s="16"/>
      <c r="G302" s="16"/>
      <c r="J302" s="15"/>
      <c r="K302" s="16"/>
      <c r="L302" s="16"/>
      <c r="O302" s="15"/>
      <c r="P302" s="15"/>
      <c r="Q302" s="15"/>
      <c r="R302" s="15"/>
      <c r="S302" s="15"/>
      <c r="T302" s="15"/>
      <c r="U302" s="15"/>
    </row>
    <row r="303" spans="2:21">
      <c r="B303" s="15"/>
      <c r="C303" s="15"/>
      <c r="D303" s="15"/>
      <c r="E303" s="15"/>
      <c r="F303" s="16"/>
      <c r="G303" s="16"/>
      <c r="J303" s="15"/>
      <c r="K303" s="16"/>
      <c r="L303" s="16"/>
      <c r="O303" s="15"/>
      <c r="P303" s="15"/>
      <c r="Q303" s="15"/>
      <c r="R303" s="15"/>
      <c r="S303" s="15"/>
      <c r="T303" s="15"/>
      <c r="U303" s="15"/>
    </row>
    <row r="304" spans="2:21">
      <c r="B304" s="15"/>
      <c r="C304" s="15"/>
      <c r="D304" s="15"/>
      <c r="E304" s="15"/>
      <c r="F304" s="16"/>
      <c r="G304" s="16"/>
      <c r="J304" s="15"/>
      <c r="K304" s="16"/>
      <c r="L304" s="16"/>
      <c r="O304" s="15"/>
      <c r="P304" s="15"/>
      <c r="Q304" s="15"/>
      <c r="R304" s="15"/>
      <c r="S304" s="15"/>
      <c r="T304" s="15"/>
      <c r="U304" s="15"/>
    </row>
    <row r="305" spans="2:21">
      <c r="B305" s="15"/>
      <c r="C305" s="15"/>
      <c r="D305" s="15"/>
      <c r="E305" s="15"/>
      <c r="F305" s="16"/>
      <c r="G305" s="16"/>
      <c r="J305" s="15"/>
      <c r="K305" s="16"/>
      <c r="L305" s="16"/>
      <c r="O305" s="15"/>
      <c r="P305" s="15"/>
      <c r="Q305" s="15"/>
      <c r="R305" s="15"/>
      <c r="S305" s="15"/>
      <c r="T305" s="15"/>
      <c r="U305" s="15"/>
    </row>
    <row r="306" spans="2:21">
      <c r="B306" s="15"/>
      <c r="C306" s="15"/>
      <c r="D306" s="15"/>
      <c r="E306" s="15"/>
      <c r="F306" s="16"/>
      <c r="G306" s="16"/>
      <c r="J306" s="15"/>
      <c r="K306" s="16"/>
      <c r="L306" s="16"/>
      <c r="O306" s="15"/>
      <c r="P306" s="15"/>
      <c r="Q306" s="15"/>
      <c r="R306" s="15"/>
      <c r="S306" s="15"/>
      <c r="T306" s="15"/>
      <c r="U306" s="15"/>
    </row>
    <row r="307" spans="2:21">
      <c r="B307" s="15"/>
      <c r="C307" s="15"/>
      <c r="D307" s="15"/>
      <c r="E307" s="15"/>
      <c r="F307" s="16"/>
      <c r="G307" s="16"/>
      <c r="J307" s="15"/>
      <c r="K307" s="16"/>
      <c r="L307" s="16"/>
      <c r="O307" s="15"/>
      <c r="P307" s="15"/>
      <c r="Q307" s="15"/>
      <c r="R307" s="15"/>
      <c r="S307" s="15"/>
      <c r="T307" s="15"/>
      <c r="U307" s="15"/>
    </row>
  </sheetData>
  <dataConsolidate/>
  <mergeCells count="102">
    <mergeCell ref="B96:T96"/>
    <mergeCell ref="B99:T99"/>
    <mergeCell ref="B102:T102"/>
    <mergeCell ref="B95:T95"/>
    <mergeCell ref="A89:A109"/>
    <mergeCell ref="B105:U105"/>
    <mergeCell ref="B106:B109"/>
    <mergeCell ref="B90:B94"/>
    <mergeCell ref="A78:A88"/>
    <mergeCell ref="B83:U83"/>
    <mergeCell ref="B78:U78"/>
    <mergeCell ref="B79:B82"/>
    <mergeCell ref="B86:U86"/>
    <mergeCell ref="B87:B88"/>
    <mergeCell ref="U79:U80"/>
    <mergeCell ref="T79:T80"/>
    <mergeCell ref="P79:P80"/>
    <mergeCell ref="O79:O80"/>
    <mergeCell ref="N79:N80"/>
    <mergeCell ref="M79:M80"/>
    <mergeCell ref="L79:L80"/>
    <mergeCell ref="K79:K80"/>
    <mergeCell ref="J79:J80"/>
    <mergeCell ref="I79:I80"/>
    <mergeCell ref="H79:H80"/>
    <mergeCell ref="T110:U110"/>
    <mergeCell ref="B76:U76"/>
    <mergeCell ref="Q79:Q80"/>
    <mergeCell ref="R79:R80"/>
    <mergeCell ref="S79:S80"/>
    <mergeCell ref="B22:U22"/>
    <mergeCell ref="B40:U40"/>
    <mergeCell ref="B35:U35"/>
    <mergeCell ref="B36:B39"/>
    <mergeCell ref="C110:D110"/>
    <mergeCell ref="F110:I110"/>
    <mergeCell ref="J110:O110"/>
    <mergeCell ref="Q110:S110"/>
    <mergeCell ref="E79:E80"/>
    <mergeCell ref="F79:F80"/>
    <mergeCell ref="G79:G80"/>
    <mergeCell ref="B23:B24"/>
    <mergeCell ref="R1:U2"/>
    <mergeCell ref="R3:U4"/>
    <mergeCell ref="E8:I8"/>
    <mergeCell ref="J8:U8"/>
    <mergeCell ref="R5:U5"/>
    <mergeCell ref="R6:U6"/>
    <mergeCell ref="A10:E10"/>
    <mergeCell ref="A11:A13"/>
    <mergeCell ref="S10:U10"/>
    <mergeCell ref="S11:S13"/>
    <mergeCell ref="T11:T13"/>
    <mergeCell ref="U11:U13"/>
    <mergeCell ref="F10:Q10"/>
    <mergeCell ref="M13:N13"/>
    <mergeCell ref="F11:I11"/>
    <mergeCell ref="K12:N12"/>
    <mergeCell ref="B1:D4"/>
    <mergeCell ref="B5:D5"/>
    <mergeCell ref="B6:D6"/>
    <mergeCell ref="E1:Q4"/>
    <mergeCell ref="E5:Q5"/>
    <mergeCell ref="E6:Q6"/>
    <mergeCell ref="C79:C80"/>
    <mergeCell ref="D79:D80"/>
    <mergeCell ref="R11:R13"/>
    <mergeCell ref="O12:Q12"/>
    <mergeCell ref="D11:D13"/>
    <mergeCell ref="C11:C13"/>
    <mergeCell ref="B11:B13"/>
    <mergeCell ref="K11:Q11"/>
    <mergeCell ref="J12:J13"/>
    <mergeCell ref="E11:E13"/>
    <mergeCell ref="F12:I12"/>
    <mergeCell ref="H13:I13"/>
    <mergeCell ref="B18:B21"/>
    <mergeCell ref="B31:U31"/>
    <mergeCell ref="B32:B34"/>
    <mergeCell ref="B15:B16"/>
    <mergeCell ref="B42:U42"/>
    <mergeCell ref="B50:U50"/>
    <mergeCell ref="B47:U47"/>
    <mergeCell ref="B61:B62"/>
    <mergeCell ref="B26:B30"/>
    <mergeCell ref="B48:B49"/>
    <mergeCell ref="B25:U25"/>
    <mergeCell ref="B43:B46"/>
    <mergeCell ref="B14:U14"/>
    <mergeCell ref="B17:U17"/>
    <mergeCell ref="A66:A77"/>
    <mergeCell ref="B66:U66"/>
    <mergeCell ref="B67:B70"/>
    <mergeCell ref="B71:U71"/>
    <mergeCell ref="B63:U63"/>
    <mergeCell ref="B72:B75"/>
    <mergeCell ref="A35:A65"/>
    <mergeCell ref="B54:U54"/>
    <mergeCell ref="B55:B59"/>
    <mergeCell ref="B60:U60"/>
    <mergeCell ref="A25:A34"/>
    <mergeCell ref="A14:A24"/>
  </mergeCells>
  <conditionalFormatting sqref="H72:H75 H111:H309 H18:H19 H67:H68 H70 H106:H109">
    <cfRule type="cellIs" dxfId="892" priority="4598" operator="equal">
      <formula>5</formula>
    </cfRule>
    <cfRule type="cellIs" dxfId="891" priority="4599" operator="equal">
      <formula>10</formula>
    </cfRule>
    <cfRule type="cellIs" dxfId="890" priority="4600" operator="equal">
      <formula>15</formula>
    </cfRule>
    <cfRule type="cellIs" dxfId="889" priority="4603" operator="equal">
      <formula>20</formula>
    </cfRule>
    <cfRule type="cellIs" dxfId="888" priority="4604" operator="equal">
      <formula>25</formula>
    </cfRule>
    <cfRule type="cellIs" dxfId="887" priority="4605" operator="equal">
      <formula>40</formula>
    </cfRule>
    <cfRule type="cellIs" dxfId="886" priority="4606" operator="equal">
      <formula>30</formula>
    </cfRule>
    <cfRule type="cellIs" dxfId="885" priority="4608" operator="equal">
      <formula>50</formula>
    </cfRule>
    <cfRule type="cellIs" dxfId="884" priority="4610" operator="equal">
      <formula>60</formula>
    </cfRule>
    <cfRule type="cellIs" dxfId="883" priority="4611" operator="equal">
      <formula>80</formula>
    </cfRule>
    <cfRule type="cellIs" dxfId="882" priority="4612" operator="equal">
      <formula>100</formula>
    </cfRule>
  </conditionalFormatting>
  <conditionalFormatting sqref="I72:I75 I111:I309 I106:I109">
    <cfRule type="cellIs" dxfId="881" priority="4597" operator="equal">
      <formula>"Baja"</formula>
    </cfRule>
    <cfRule type="cellIs" dxfId="880" priority="4601" operator="equal">
      <formula>"Moderada"</formula>
    </cfRule>
    <cfRule type="cellIs" dxfId="879" priority="4607" operator="equal">
      <formula>"Alta"</formula>
    </cfRule>
    <cfRule type="cellIs" dxfId="878" priority="4609" operator="equal">
      <formula>"Extrema"</formula>
    </cfRule>
  </conditionalFormatting>
  <conditionalFormatting sqref="M18:M19 M111:M307 O43:O46 O18:O20 M106:M109">
    <cfRule type="cellIs" dxfId="877" priority="4585" operator="equal">
      <formula>100</formula>
    </cfRule>
    <cfRule type="cellIs" dxfId="876" priority="4587" operator="equal">
      <formula>80</formula>
    </cfRule>
    <cfRule type="cellIs" dxfId="875" priority="4588" operator="equal">
      <formula>60</formula>
    </cfRule>
    <cfRule type="cellIs" dxfId="874" priority="4589" operator="equal">
      <formula>50</formula>
    </cfRule>
    <cfRule type="cellIs" dxfId="873" priority="4590" operator="equal">
      <formula>40</formula>
    </cfRule>
    <cfRule type="cellIs" dxfId="872" priority="4591" operator="equal">
      <formula>30</formula>
    </cfRule>
    <cfRule type="cellIs" dxfId="871" priority="4592" operator="equal">
      <formula>25</formula>
    </cfRule>
    <cfRule type="cellIs" dxfId="870" priority="4593" operator="equal">
      <formula>20</formula>
    </cfRule>
    <cfRule type="cellIs" dxfId="869" priority="4594" operator="equal">
      <formula>15</formula>
    </cfRule>
    <cfRule type="cellIs" dxfId="868" priority="4595" operator="equal">
      <formula>5</formula>
    </cfRule>
    <cfRule type="cellIs" dxfId="867" priority="4596" operator="equal">
      <formula>10</formula>
    </cfRule>
  </conditionalFormatting>
  <conditionalFormatting sqref="N111:N307 N106:N109 P18:P20">
    <cfRule type="cellIs" dxfId="866" priority="4582" operator="equal">
      <formula>"Alta"</formula>
    </cfRule>
    <cfRule type="cellIs" dxfId="865" priority="4583" operator="equal">
      <formula>"Moderada"</formula>
    </cfRule>
    <cfRule type="cellIs" dxfId="864" priority="4584" operator="equal">
      <formula>"Baja"</formula>
    </cfRule>
    <cfRule type="cellIs" dxfId="863" priority="4625" operator="equal">
      <formula>"Extrema"</formula>
    </cfRule>
  </conditionalFormatting>
  <conditionalFormatting sqref="N91:N94 I91:I94 I96:I104 N96:N104">
    <cfRule type="cellIs" dxfId="862" priority="4581" operator="equal">
      <formula>"Baja"</formula>
    </cfRule>
  </conditionalFormatting>
  <conditionalFormatting sqref="N91:N94 I91:I94 I96:I104 N96:N104">
    <cfRule type="cellIs" dxfId="861" priority="4578" operator="equal">
      <formula>"Extrema"</formula>
    </cfRule>
    <cfRule type="cellIs" dxfId="860" priority="4579" operator="equal">
      <formula>"Alta"</formula>
    </cfRule>
    <cfRule type="cellIs" dxfId="859" priority="4580" operator="equal">
      <formula>"Moderada"</formula>
    </cfRule>
  </conditionalFormatting>
  <conditionalFormatting sqref="I91:I94 I96:I104">
    <cfRule type="cellIs" dxfId="858" priority="4566" operator="equal">
      <formula>"""Extrema"""</formula>
    </cfRule>
    <cfRule type="cellIs" dxfId="857" priority="4567" operator="equal">
      <formula>"Alta"</formula>
    </cfRule>
    <cfRule type="cellIs" dxfId="856" priority="4568" operator="equal">
      <formula>"Moderada"</formula>
    </cfRule>
    <cfRule type="cellIs" dxfId="855" priority="4569" operator="equal">
      <formula>"Baja"</formula>
    </cfRule>
  </conditionalFormatting>
  <conditionalFormatting sqref="N90">
    <cfRule type="cellIs" dxfId="854" priority="4553" operator="equal">
      <formula>"Baja"</formula>
    </cfRule>
  </conditionalFormatting>
  <conditionalFormatting sqref="N90">
    <cfRule type="cellIs" dxfId="853" priority="4550" operator="equal">
      <formula>"Extrema"</formula>
    </cfRule>
    <cfRule type="cellIs" dxfId="852" priority="4551" operator="equal">
      <formula>"Alta"</formula>
    </cfRule>
    <cfRule type="cellIs" dxfId="851" priority="4552" operator="equal">
      <formula>"Moderada"</formula>
    </cfRule>
  </conditionalFormatting>
  <conditionalFormatting sqref="I90">
    <cfRule type="cellIs" dxfId="850" priority="4549" operator="equal">
      <formula>"Baja"</formula>
    </cfRule>
  </conditionalFormatting>
  <conditionalFormatting sqref="I90">
    <cfRule type="cellIs" dxfId="849" priority="4546" operator="equal">
      <formula>"Extrema"</formula>
    </cfRule>
    <cfRule type="cellIs" dxfId="848" priority="4547" operator="equal">
      <formula>"Alta"</formula>
    </cfRule>
    <cfRule type="cellIs" dxfId="847" priority="4548" operator="equal">
      <formula>"Moderada"</formula>
    </cfRule>
  </conditionalFormatting>
  <conditionalFormatting sqref="I90">
    <cfRule type="cellIs" dxfId="846" priority="4542" operator="equal">
      <formula>"""Extrema"""</formula>
    </cfRule>
    <cfRule type="cellIs" dxfId="845" priority="4543" operator="equal">
      <formula>"Alta"</formula>
    </cfRule>
    <cfRule type="cellIs" dxfId="844" priority="4544" operator="equal">
      <formula>"Moderada"</formula>
    </cfRule>
    <cfRule type="cellIs" dxfId="843" priority="4545" operator="equal">
      <formula>"Baja"</formula>
    </cfRule>
  </conditionalFormatting>
  <conditionalFormatting sqref="M67 M69">
    <cfRule type="cellIs" dxfId="842" priority="4247" operator="equal">
      <formula>100</formula>
    </cfRule>
    <cfRule type="cellIs" dxfId="841" priority="4248" operator="equal">
      <formula>80</formula>
    </cfRule>
    <cfRule type="cellIs" dxfId="840" priority="4249" operator="equal">
      <formula>60</formula>
    </cfRule>
    <cfRule type="cellIs" dxfId="839" priority="4250" operator="equal">
      <formula>50</formula>
    </cfRule>
    <cfRule type="cellIs" dxfId="838" priority="4251" operator="equal">
      <formula>40</formula>
    </cfRule>
    <cfRule type="cellIs" dxfId="837" priority="4252" operator="equal">
      <formula>30</formula>
    </cfRule>
    <cfRule type="cellIs" dxfId="836" priority="4253" operator="equal">
      <formula>25</formula>
    </cfRule>
    <cfRule type="cellIs" dxfId="835" priority="4254" operator="equal">
      <formula>20</formula>
    </cfRule>
    <cfRule type="cellIs" dxfId="834" priority="4255" operator="equal">
      <formula>15</formula>
    </cfRule>
    <cfRule type="cellIs" dxfId="833" priority="4256" operator="equal">
      <formula>5</formula>
    </cfRule>
    <cfRule type="cellIs" dxfId="832" priority="4257" operator="equal">
      <formula>10</formula>
    </cfRule>
  </conditionalFormatting>
  <conditionalFormatting sqref="M70">
    <cfRule type="cellIs" dxfId="831" priority="4202" operator="equal">
      <formula>100</formula>
    </cfRule>
    <cfRule type="cellIs" dxfId="830" priority="4203" operator="equal">
      <formula>80</formula>
    </cfRule>
    <cfRule type="cellIs" dxfId="829" priority="4204" operator="equal">
      <formula>60</formula>
    </cfRule>
    <cfRule type="cellIs" dxfId="828" priority="4205" operator="equal">
      <formula>50</formula>
    </cfRule>
    <cfRule type="cellIs" dxfId="827" priority="4206" operator="equal">
      <formula>40</formula>
    </cfRule>
    <cfRule type="cellIs" dxfId="826" priority="4207" operator="equal">
      <formula>30</formula>
    </cfRule>
    <cfRule type="cellIs" dxfId="825" priority="4208" operator="equal">
      <formula>25</formula>
    </cfRule>
    <cfRule type="cellIs" dxfId="824" priority="4209" operator="equal">
      <formula>20</formula>
    </cfRule>
    <cfRule type="cellIs" dxfId="823" priority="4210" operator="equal">
      <formula>15</formula>
    </cfRule>
    <cfRule type="cellIs" dxfId="822" priority="4211" operator="equal">
      <formula>5</formula>
    </cfRule>
    <cfRule type="cellIs" dxfId="821" priority="4212" operator="equal">
      <formula>10</formula>
    </cfRule>
  </conditionalFormatting>
  <conditionalFormatting sqref="N67">
    <cfRule type="cellIs" dxfId="820" priority="4165" operator="equal">
      <formula>"Alta"</formula>
    </cfRule>
    <cfRule type="cellIs" dxfId="819" priority="4166" operator="equal">
      <formula>"Moderada"</formula>
    </cfRule>
    <cfRule type="cellIs" dxfId="818" priority="4167" operator="equal">
      <formula>"Baja"</formula>
    </cfRule>
    <cfRule type="cellIs" dxfId="817" priority="4168" operator="equal">
      <formula>"Extrema"</formula>
    </cfRule>
  </conditionalFormatting>
  <conditionalFormatting sqref="N19">
    <cfRule type="cellIs" dxfId="816" priority="3700" operator="equal">
      <formula>"Alta"</formula>
    </cfRule>
    <cfRule type="cellIs" dxfId="815" priority="3701" operator="equal">
      <formula>"Moderada"</formula>
    </cfRule>
    <cfRule type="cellIs" dxfId="814" priority="3702" operator="equal">
      <formula>"Baja"</formula>
    </cfRule>
    <cfRule type="cellIs" dxfId="813" priority="3703" operator="equal">
      <formula>"Extrema"</formula>
    </cfRule>
  </conditionalFormatting>
  <conditionalFormatting sqref="H20">
    <cfRule type="cellIs" dxfId="812" priority="3689" operator="equal">
      <formula>5</formula>
    </cfRule>
    <cfRule type="cellIs" dxfId="811" priority="3690" operator="equal">
      <formula>10</formula>
    </cfRule>
    <cfRule type="cellIs" dxfId="810" priority="3691" operator="equal">
      <formula>15</formula>
    </cfRule>
    <cfRule type="cellIs" dxfId="809" priority="3692" operator="equal">
      <formula>20</formula>
    </cfRule>
    <cfRule type="cellIs" dxfId="808" priority="3693" operator="equal">
      <formula>25</formula>
    </cfRule>
    <cfRule type="cellIs" dxfId="807" priority="3694" operator="equal">
      <formula>40</formula>
    </cfRule>
    <cfRule type="cellIs" dxfId="806" priority="3695" operator="equal">
      <formula>30</formula>
    </cfRule>
    <cfRule type="cellIs" dxfId="805" priority="3696" operator="equal">
      <formula>50</formula>
    </cfRule>
    <cfRule type="cellIs" dxfId="804" priority="3697" operator="equal">
      <formula>60</formula>
    </cfRule>
    <cfRule type="cellIs" dxfId="803" priority="3698" operator="equal">
      <formula>80</formula>
    </cfRule>
    <cfRule type="cellIs" dxfId="802" priority="3699" operator="equal">
      <formula>100</formula>
    </cfRule>
  </conditionalFormatting>
  <conditionalFormatting sqref="M20">
    <cfRule type="cellIs" dxfId="801" priority="3678" operator="equal">
      <formula>100</formula>
    </cfRule>
    <cfRule type="cellIs" dxfId="800" priority="3679" operator="equal">
      <formula>80</formula>
    </cfRule>
    <cfRule type="cellIs" dxfId="799" priority="3680" operator="equal">
      <formula>60</formula>
    </cfRule>
    <cfRule type="cellIs" dxfId="798" priority="3681" operator="equal">
      <formula>50</formula>
    </cfRule>
    <cfRule type="cellIs" dxfId="797" priority="3682" operator="equal">
      <formula>40</formula>
    </cfRule>
    <cfRule type="cellIs" dxfId="796" priority="3683" operator="equal">
      <formula>30</formula>
    </cfRule>
    <cfRule type="cellIs" dxfId="795" priority="3684" operator="equal">
      <formula>25</formula>
    </cfRule>
    <cfRule type="cellIs" dxfId="794" priority="3685" operator="equal">
      <formula>20</formula>
    </cfRule>
    <cfRule type="cellIs" dxfId="793" priority="3686" operator="equal">
      <formula>15</formula>
    </cfRule>
    <cfRule type="cellIs" dxfId="792" priority="3687" operator="equal">
      <formula>5</formula>
    </cfRule>
    <cfRule type="cellIs" dxfId="791" priority="3688" operator="equal">
      <formula>10</formula>
    </cfRule>
  </conditionalFormatting>
  <conditionalFormatting sqref="N20">
    <cfRule type="cellIs" dxfId="790" priority="3674" operator="equal">
      <formula>"Alta"</formula>
    </cfRule>
    <cfRule type="cellIs" dxfId="789" priority="3675" operator="equal">
      <formula>"Moderada"</formula>
    </cfRule>
    <cfRule type="cellIs" dxfId="788" priority="3676" operator="equal">
      <formula>"Baja"</formula>
    </cfRule>
    <cfRule type="cellIs" dxfId="787" priority="3677" operator="equal">
      <formula>"Extrema"</formula>
    </cfRule>
  </conditionalFormatting>
  <conditionalFormatting sqref="G41">
    <cfRule type="cellIs" dxfId="786" priority="3216" operator="equal">
      <formula>0</formula>
    </cfRule>
  </conditionalFormatting>
  <conditionalFormatting sqref="H41">
    <cfRule type="containsText" dxfId="785" priority="3212" stopIfTrue="1" operator="containsText" text="Extremo">
      <formula>NOT(ISERROR(SEARCH("Extremo",H41)))</formula>
    </cfRule>
    <cfRule type="containsText" dxfId="784" priority="3213" stopIfTrue="1" operator="containsText" text="Alto">
      <formula>NOT(ISERROR(SEARCH("Alto",H41)))</formula>
    </cfRule>
    <cfRule type="containsText" dxfId="783" priority="3214" stopIfTrue="1" operator="containsText" text="Moderado">
      <formula>NOT(ISERROR(SEARCH("Moderado",H41)))</formula>
    </cfRule>
    <cfRule type="containsText" dxfId="782" priority="3215" stopIfTrue="1" operator="containsText" text="Bajo">
      <formula>NOT(ISERROR(SEARCH("Bajo",H41)))</formula>
    </cfRule>
  </conditionalFormatting>
  <conditionalFormatting sqref="H41">
    <cfRule type="expression" dxfId="781" priority="3211" stopIfTrue="1">
      <formula>IF(F41="",G41="","")</formula>
    </cfRule>
  </conditionalFormatting>
  <conditionalFormatting sqref="L41">
    <cfRule type="cellIs" dxfId="780" priority="3182" operator="equal">
      <formula>0</formula>
    </cfRule>
  </conditionalFormatting>
  <conditionalFormatting sqref="M41">
    <cfRule type="containsText" dxfId="779" priority="3178" stopIfTrue="1" operator="containsText" text="Extremo">
      <formula>NOT(ISERROR(SEARCH("Extremo",M41)))</formula>
    </cfRule>
    <cfRule type="containsText" dxfId="778" priority="3179" stopIfTrue="1" operator="containsText" text="Alto">
      <formula>NOT(ISERROR(SEARCH("Alto",M41)))</formula>
    </cfRule>
    <cfRule type="containsText" dxfId="777" priority="3180" stopIfTrue="1" operator="containsText" text="Moderado">
      <formula>NOT(ISERROR(SEARCH("Moderado",M41)))</formula>
    </cfRule>
    <cfRule type="containsText" dxfId="776" priority="3181" stopIfTrue="1" operator="containsText" text="Bajo">
      <formula>NOT(ISERROR(SEARCH("Bajo",M41)))</formula>
    </cfRule>
  </conditionalFormatting>
  <conditionalFormatting sqref="M41">
    <cfRule type="expression" dxfId="775" priority="3177" stopIfTrue="1">
      <formula>IF(K41="",L41="","")</formula>
    </cfRule>
  </conditionalFormatting>
  <conditionalFormatting sqref="J41">
    <cfRule type="containsErrors" dxfId="774" priority="3147">
      <formula>ISERROR(J41)</formula>
    </cfRule>
  </conditionalFormatting>
  <conditionalFormatting sqref="N41">
    <cfRule type="cellIs" dxfId="773" priority="1977" operator="equal">
      <formula>"Alta"</formula>
    </cfRule>
    <cfRule type="cellIs" dxfId="772" priority="1978" operator="equal">
      <formula>"Moderada"</formula>
    </cfRule>
    <cfRule type="cellIs" dxfId="771" priority="1979" operator="equal">
      <formula>"Baja"</formula>
    </cfRule>
    <cfRule type="cellIs" dxfId="770" priority="1980" operator="equal">
      <formula>"Extrema"</formula>
    </cfRule>
  </conditionalFormatting>
  <conditionalFormatting sqref="I41">
    <cfRule type="cellIs" dxfId="769" priority="1969" operator="equal">
      <formula>"Alta"</formula>
    </cfRule>
    <cfRule type="cellIs" dxfId="768" priority="1970" operator="equal">
      <formula>"Moderada"</formula>
    </cfRule>
    <cfRule type="cellIs" dxfId="767" priority="1971" operator="equal">
      <formula>"Baja"</formula>
    </cfRule>
    <cfRule type="cellIs" dxfId="766" priority="1972" operator="equal">
      <formula>"Extrema"</formula>
    </cfRule>
  </conditionalFormatting>
  <conditionalFormatting sqref="N75">
    <cfRule type="cellIs" dxfId="765" priority="1913" operator="equal">
      <formula>"Baja"</formula>
    </cfRule>
    <cfRule type="cellIs" dxfId="764" priority="1914" operator="equal">
      <formula>"Moderada"</formula>
    </cfRule>
    <cfRule type="cellIs" dxfId="763" priority="1915" operator="equal">
      <formula>"Alta"</formula>
    </cfRule>
    <cfRule type="cellIs" dxfId="762" priority="1916" operator="equal">
      <formula>"Extrema"</formula>
    </cfRule>
  </conditionalFormatting>
  <conditionalFormatting sqref="N74">
    <cfRule type="cellIs" dxfId="761" priority="1909" operator="equal">
      <formula>"Baja"</formula>
    </cfRule>
    <cfRule type="cellIs" dxfId="760" priority="1910" operator="equal">
      <formula>"Moderada"</formula>
    </cfRule>
    <cfRule type="cellIs" dxfId="759" priority="1911" operator="equal">
      <formula>"Alta"</formula>
    </cfRule>
    <cfRule type="cellIs" dxfId="758" priority="1912" operator="equal">
      <formula>"Extrema"</formula>
    </cfRule>
  </conditionalFormatting>
  <conditionalFormatting sqref="N73">
    <cfRule type="cellIs" dxfId="757" priority="1905" operator="equal">
      <formula>"Baja"</formula>
    </cfRule>
    <cfRule type="cellIs" dxfId="756" priority="1906" operator="equal">
      <formula>"Moderada"</formula>
    </cfRule>
    <cfRule type="cellIs" dxfId="755" priority="1907" operator="equal">
      <formula>"Alta"</formula>
    </cfRule>
    <cfRule type="cellIs" dxfId="754" priority="1908" operator="equal">
      <formula>"Extrema"</formula>
    </cfRule>
  </conditionalFormatting>
  <conditionalFormatting sqref="N72">
    <cfRule type="cellIs" dxfId="753" priority="1901" operator="equal">
      <formula>"Baja"</formula>
    </cfRule>
    <cfRule type="cellIs" dxfId="752" priority="1902" operator="equal">
      <formula>"Moderada"</formula>
    </cfRule>
    <cfRule type="cellIs" dxfId="751" priority="1903" operator="equal">
      <formula>"Alta"</formula>
    </cfRule>
    <cfRule type="cellIs" dxfId="750" priority="1904" operator="equal">
      <formula>"Extrema"</formula>
    </cfRule>
  </conditionalFormatting>
  <conditionalFormatting sqref="M68">
    <cfRule type="cellIs" dxfId="749" priority="1842" operator="equal">
      <formula>100</formula>
    </cfRule>
    <cfRule type="cellIs" dxfId="748" priority="1843" operator="equal">
      <formula>80</formula>
    </cfRule>
    <cfRule type="cellIs" dxfId="747" priority="1844" operator="equal">
      <formula>60</formula>
    </cfRule>
    <cfRule type="cellIs" dxfId="746" priority="1845" operator="equal">
      <formula>50</formula>
    </cfRule>
    <cfRule type="cellIs" dxfId="745" priority="1846" operator="equal">
      <formula>40</formula>
    </cfRule>
    <cfRule type="cellIs" dxfId="744" priority="1847" operator="equal">
      <formula>30</formula>
    </cfRule>
    <cfRule type="cellIs" dxfId="743" priority="1848" operator="equal">
      <formula>25</formula>
    </cfRule>
    <cfRule type="cellIs" dxfId="742" priority="1849" operator="equal">
      <formula>20</formula>
    </cfRule>
    <cfRule type="cellIs" dxfId="741" priority="1850" operator="equal">
      <formula>15</formula>
    </cfRule>
    <cfRule type="cellIs" dxfId="740" priority="1851" operator="equal">
      <formula>5</formula>
    </cfRule>
    <cfRule type="cellIs" dxfId="739" priority="1852" operator="equal">
      <formula>10</formula>
    </cfRule>
  </conditionalFormatting>
  <conditionalFormatting sqref="N68">
    <cfRule type="cellIs" dxfId="738" priority="1838" operator="equal">
      <formula>"Alta"</formula>
    </cfRule>
    <cfRule type="cellIs" dxfId="737" priority="1839" operator="equal">
      <formula>"Moderada"</formula>
    </cfRule>
    <cfRule type="cellIs" dxfId="736" priority="1840" operator="equal">
      <formula>"Baja"</formula>
    </cfRule>
    <cfRule type="cellIs" dxfId="735" priority="1841" operator="equal">
      <formula>"Extrema"</formula>
    </cfRule>
  </conditionalFormatting>
  <conditionalFormatting sqref="H69">
    <cfRule type="cellIs" dxfId="734" priority="1827" operator="equal">
      <formula>5</formula>
    </cfRule>
    <cfRule type="cellIs" dxfId="733" priority="1828" operator="equal">
      <formula>10</formula>
    </cfRule>
    <cfRule type="cellIs" dxfId="732" priority="1829" operator="equal">
      <formula>15</formula>
    </cfRule>
    <cfRule type="cellIs" dxfId="731" priority="1830" operator="equal">
      <formula>20</formula>
    </cfRule>
    <cfRule type="cellIs" dxfId="730" priority="1831" operator="equal">
      <formula>25</formula>
    </cfRule>
    <cfRule type="cellIs" dxfId="729" priority="1832" operator="equal">
      <formula>40</formula>
    </cfRule>
    <cfRule type="cellIs" dxfId="728" priority="1833" operator="equal">
      <formula>30</formula>
    </cfRule>
    <cfRule type="cellIs" dxfId="727" priority="1834" operator="equal">
      <formula>50</formula>
    </cfRule>
    <cfRule type="cellIs" dxfId="726" priority="1835" operator="equal">
      <formula>60</formula>
    </cfRule>
    <cfRule type="cellIs" dxfId="725" priority="1836" operator="equal">
      <formula>80</formula>
    </cfRule>
    <cfRule type="cellIs" dxfId="724" priority="1837" operator="equal">
      <formula>100</formula>
    </cfRule>
  </conditionalFormatting>
  <conditionalFormatting sqref="N70">
    <cfRule type="cellIs" dxfId="723" priority="1823" operator="equal">
      <formula>"Baja"</formula>
    </cfRule>
    <cfRule type="cellIs" dxfId="722" priority="1824" operator="equal">
      <formula>"Moderada"</formula>
    </cfRule>
    <cfRule type="cellIs" dxfId="721" priority="1825" operator="equal">
      <formula>"Alta"</formula>
    </cfRule>
    <cfRule type="cellIs" dxfId="720" priority="1826" operator="equal">
      <formula>"Extrema"</formula>
    </cfRule>
  </conditionalFormatting>
  <conditionalFormatting sqref="H48">
    <cfRule type="cellIs" dxfId="719" priority="1812" operator="equal">
      <formula>5</formula>
    </cfRule>
    <cfRule type="cellIs" dxfId="718" priority="1813" operator="equal">
      <formula>10</formula>
    </cfRule>
    <cfRule type="cellIs" dxfId="717" priority="1814" operator="equal">
      <formula>15</formula>
    </cfRule>
    <cfRule type="cellIs" dxfId="716" priority="1815" operator="equal">
      <formula>20</formula>
    </cfRule>
    <cfRule type="cellIs" dxfId="715" priority="1816" operator="equal">
      <formula>25</formula>
    </cfRule>
    <cfRule type="cellIs" dxfId="714" priority="1817" operator="equal">
      <formula>40</formula>
    </cfRule>
    <cfRule type="cellIs" dxfId="713" priority="1818" operator="equal">
      <formula>30</formula>
    </cfRule>
    <cfRule type="cellIs" dxfId="712" priority="1819" operator="equal">
      <formula>50</formula>
    </cfRule>
    <cfRule type="cellIs" dxfId="711" priority="1820" operator="equal">
      <formula>60</formula>
    </cfRule>
    <cfRule type="cellIs" dxfId="710" priority="1821" operator="equal">
      <formula>80</formula>
    </cfRule>
    <cfRule type="cellIs" dxfId="709" priority="1822" operator="equal">
      <formula>100</formula>
    </cfRule>
  </conditionalFormatting>
  <conditionalFormatting sqref="M48">
    <cfRule type="cellIs" dxfId="708" priority="1790" operator="equal">
      <formula>5</formula>
    </cfRule>
    <cfRule type="cellIs" dxfId="707" priority="1791" operator="equal">
      <formula>10</formula>
    </cfRule>
    <cfRule type="cellIs" dxfId="706" priority="1792" operator="equal">
      <formula>15</formula>
    </cfRule>
    <cfRule type="cellIs" dxfId="705" priority="1793" operator="equal">
      <formula>20</formula>
    </cfRule>
    <cfRule type="cellIs" dxfId="704" priority="1794" operator="equal">
      <formula>25</formula>
    </cfRule>
    <cfRule type="cellIs" dxfId="703" priority="1795" operator="equal">
      <formula>40</formula>
    </cfRule>
    <cfRule type="cellIs" dxfId="702" priority="1796" operator="equal">
      <formula>30</formula>
    </cfRule>
    <cfRule type="cellIs" dxfId="701" priority="1797" operator="equal">
      <formula>50</formula>
    </cfRule>
    <cfRule type="cellIs" dxfId="700" priority="1798" operator="equal">
      <formula>60</formula>
    </cfRule>
    <cfRule type="cellIs" dxfId="699" priority="1799" operator="equal">
      <formula>80</formula>
    </cfRule>
    <cfRule type="cellIs" dxfId="698" priority="1800" operator="equal">
      <formula>100</formula>
    </cfRule>
  </conditionalFormatting>
  <conditionalFormatting sqref="H49">
    <cfRule type="cellIs" dxfId="697" priority="1768" operator="equal">
      <formula>5</formula>
    </cfRule>
    <cfRule type="cellIs" dxfId="696" priority="1769" operator="equal">
      <formula>10</formula>
    </cfRule>
    <cfRule type="cellIs" dxfId="695" priority="1770" operator="equal">
      <formula>15</formula>
    </cfRule>
    <cfRule type="cellIs" dxfId="694" priority="1771" operator="equal">
      <formula>20</formula>
    </cfRule>
    <cfRule type="cellIs" dxfId="693" priority="1772" operator="equal">
      <formula>25</formula>
    </cfRule>
    <cfRule type="cellIs" dxfId="692" priority="1773" operator="equal">
      <formula>40</formula>
    </cfRule>
    <cfRule type="cellIs" dxfId="691" priority="1774" operator="equal">
      <formula>30</formula>
    </cfRule>
    <cfRule type="cellIs" dxfId="690" priority="1775" operator="equal">
      <formula>50</formula>
    </cfRule>
    <cfRule type="cellIs" dxfId="689" priority="1776" operator="equal">
      <formula>60</formula>
    </cfRule>
    <cfRule type="cellIs" dxfId="688" priority="1777" operator="equal">
      <formula>80</formula>
    </cfRule>
    <cfRule type="cellIs" dxfId="687" priority="1778" operator="equal">
      <formula>100</formula>
    </cfRule>
  </conditionalFormatting>
  <conditionalFormatting sqref="M49">
    <cfRule type="cellIs" dxfId="686" priority="1756" operator="equal">
      <formula>100</formula>
    </cfRule>
    <cfRule type="cellIs" dxfId="685" priority="1757" operator="equal">
      <formula>80</formula>
    </cfRule>
    <cfRule type="cellIs" dxfId="684" priority="1758" operator="equal">
      <formula>60</formula>
    </cfRule>
    <cfRule type="cellIs" dxfId="683" priority="1759" operator="equal">
      <formula>50</formula>
    </cfRule>
    <cfRule type="cellIs" dxfId="682" priority="1760" operator="equal">
      <formula>40</formula>
    </cfRule>
    <cfRule type="cellIs" dxfId="681" priority="1761" operator="equal">
      <formula>30</formula>
    </cfRule>
    <cfRule type="cellIs" dxfId="680" priority="1762" operator="equal">
      <formula>25</formula>
    </cfRule>
    <cfRule type="cellIs" dxfId="679" priority="1763" operator="equal">
      <formula>20</formula>
    </cfRule>
    <cfRule type="cellIs" dxfId="678" priority="1764" operator="equal">
      <formula>15</formula>
    </cfRule>
    <cfRule type="cellIs" dxfId="677" priority="1765" operator="equal">
      <formula>5</formula>
    </cfRule>
    <cfRule type="cellIs" dxfId="676" priority="1766" operator="equal">
      <formula>10</formula>
    </cfRule>
  </conditionalFormatting>
  <conditionalFormatting sqref="N49">
    <cfRule type="cellIs" dxfId="675" priority="1753" operator="equal">
      <formula>"Alta"</formula>
    </cfRule>
    <cfRule type="cellIs" dxfId="674" priority="1754" operator="equal">
      <formula>"Moderada"</formula>
    </cfRule>
    <cfRule type="cellIs" dxfId="673" priority="1755" operator="equal">
      <formula>"Baja"</formula>
    </cfRule>
    <cfRule type="cellIs" dxfId="672" priority="1767" operator="equal">
      <formula>"Extrema"</formula>
    </cfRule>
  </conditionalFormatting>
  <conditionalFormatting sqref="M72">
    <cfRule type="cellIs" dxfId="671" priority="1569" operator="equal">
      <formula>5</formula>
    </cfRule>
    <cfRule type="cellIs" dxfId="670" priority="1570" operator="equal">
      <formula>10</formula>
    </cfRule>
    <cfRule type="cellIs" dxfId="669" priority="1571" operator="equal">
      <formula>15</formula>
    </cfRule>
    <cfRule type="cellIs" dxfId="668" priority="1572" operator="equal">
      <formula>20</formula>
    </cfRule>
    <cfRule type="cellIs" dxfId="667" priority="1573" operator="equal">
      <formula>25</formula>
    </cfRule>
    <cfRule type="cellIs" dxfId="666" priority="1574" operator="equal">
      <formula>40</formula>
    </cfRule>
    <cfRule type="cellIs" dxfId="665" priority="1575" operator="equal">
      <formula>30</formula>
    </cfRule>
    <cfRule type="cellIs" dxfId="664" priority="1576" operator="equal">
      <formula>50</formula>
    </cfRule>
    <cfRule type="cellIs" dxfId="663" priority="1577" operator="equal">
      <formula>60</formula>
    </cfRule>
    <cfRule type="cellIs" dxfId="662" priority="1578" operator="equal">
      <formula>80</formula>
    </cfRule>
    <cfRule type="cellIs" dxfId="661" priority="1579" operator="equal">
      <formula>100</formula>
    </cfRule>
  </conditionalFormatting>
  <conditionalFormatting sqref="M73">
    <cfRule type="cellIs" dxfId="660" priority="1558" operator="equal">
      <formula>5</formula>
    </cfRule>
    <cfRule type="cellIs" dxfId="659" priority="1559" operator="equal">
      <formula>10</formula>
    </cfRule>
    <cfRule type="cellIs" dxfId="658" priority="1560" operator="equal">
      <formula>15</formula>
    </cfRule>
    <cfRule type="cellIs" dxfId="657" priority="1561" operator="equal">
      <formula>20</formula>
    </cfRule>
    <cfRule type="cellIs" dxfId="656" priority="1562" operator="equal">
      <formula>25</formula>
    </cfRule>
    <cfRule type="cellIs" dxfId="655" priority="1563" operator="equal">
      <formula>40</formula>
    </cfRule>
    <cfRule type="cellIs" dxfId="654" priority="1564" operator="equal">
      <formula>30</formula>
    </cfRule>
    <cfRule type="cellIs" dxfId="653" priority="1565" operator="equal">
      <formula>50</formula>
    </cfRule>
    <cfRule type="cellIs" dxfId="652" priority="1566" operator="equal">
      <formula>60</formula>
    </cfRule>
    <cfRule type="cellIs" dxfId="651" priority="1567" operator="equal">
      <formula>80</formula>
    </cfRule>
    <cfRule type="cellIs" dxfId="650" priority="1568" operator="equal">
      <formula>100</formula>
    </cfRule>
  </conditionalFormatting>
  <conditionalFormatting sqref="H51:H53">
    <cfRule type="cellIs" dxfId="649" priority="1448" operator="equal">
      <formula>5</formula>
    </cfRule>
    <cfRule type="cellIs" dxfId="648" priority="1449" operator="equal">
      <formula>10</formula>
    </cfRule>
    <cfRule type="cellIs" dxfId="647" priority="1450" operator="equal">
      <formula>15</formula>
    </cfRule>
    <cfRule type="cellIs" dxfId="646" priority="1452" operator="equal">
      <formula>20</formula>
    </cfRule>
    <cfRule type="cellIs" dxfId="645" priority="1453" operator="equal">
      <formula>25</formula>
    </cfRule>
    <cfRule type="cellIs" dxfId="644" priority="1454" operator="equal">
      <formula>40</formula>
    </cfRule>
    <cfRule type="cellIs" dxfId="643" priority="1455" operator="equal">
      <formula>30</formula>
    </cfRule>
    <cfRule type="cellIs" dxfId="642" priority="1457" operator="equal">
      <formula>50</formula>
    </cfRule>
    <cfRule type="cellIs" dxfId="641" priority="1459" operator="equal">
      <formula>60</formula>
    </cfRule>
    <cfRule type="cellIs" dxfId="640" priority="1460" operator="equal">
      <formula>80</formula>
    </cfRule>
    <cfRule type="cellIs" dxfId="639" priority="1461" operator="equal">
      <formula>100</formula>
    </cfRule>
  </conditionalFormatting>
  <conditionalFormatting sqref="I51:I53">
    <cfRule type="cellIs" dxfId="638" priority="1447" operator="equal">
      <formula>"Baja"</formula>
    </cfRule>
    <cfRule type="cellIs" dxfId="637" priority="1451" operator="equal">
      <formula>"Moderada"</formula>
    </cfRule>
    <cfRule type="cellIs" dxfId="636" priority="1456" operator="equal">
      <formula>"Alta"</formula>
    </cfRule>
    <cfRule type="cellIs" dxfId="635" priority="1458" operator="equal">
      <formula>"Extrema"</formula>
    </cfRule>
  </conditionalFormatting>
  <conditionalFormatting sqref="M51:M53">
    <cfRule type="cellIs" dxfId="634" priority="1436" operator="equal">
      <formula>100</formula>
    </cfRule>
    <cfRule type="cellIs" dxfId="633" priority="1437" operator="equal">
      <formula>80</formula>
    </cfRule>
    <cfRule type="cellIs" dxfId="632" priority="1438" operator="equal">
      <formula>60</formula>
    </cfRule>
    <cfRule type="cellIs" dxfId="631" priority="1439" operator="equal">
      <formula>50</formula>
    </cfRule>
    <cfRule type="cellIs" dxfId="630" priority="1440" operator="equal">
      <formula>40</formula>
    </cfRule>
    <cfRule type="cellIs" dxfId="629" priority="1441" operator="equal">
      <formula>30</formula>
    </cfRule>
    <cfRule type="cellIs" dxfId="628" priority="1442" operator="equal">
      <formula>25</formula>
    </cfRule>
    <cfRule type="cellIs" dxfId="627" priority="1443" operator="equal">
      <formula>20</formula>
    </cfRule>
    <cfRule type="cellIs" dxfId="626" priority="1444" operator="equal">
      <formula>15</formula>
    </cfRule>
    <cfRule type="cellIs" dxfId="625" priority="1445" operator="equal">
      <formula>5</formula>
    </cfRule>
    <cfRule type="cellIs" dxfId="624" priority="1446" operator="equal">
      <formula>10</formula>
    </cfRule>
  </conditionalFormatting>
  <conditionalFormatting sqref="N52:N53">
    <cfRule type="cellIs" dxfId="623" priority="1433" operator="equal">
      <formula>"Alta"</formula>
    </cfRule>
    <cfRule type="cellIs" dxfId="622" priority="1434" operator="equal">
      <formula>"Moderada"</formula>
    </cfRule>
    <cfRule type="cellIs" dxfId="621" priority="1435" operator="equal">
      <formula>"Baja"</formula>
    </cfRule>
    <cfRule type="cellIs" dxfId="620" priority="1462" operator="equal">
      <formula>"Extrema"</formula>
    </cfRule>
  </conditionalFormatting>
  <conditionalFormatting sqref="M52:M53">
    <cfRule type="cellIs" dxfId="619" priority="1422" operator="equal">
      <formula>100</formula>
    </cfRule>
    <cfRule type="cellIs" dxfId="618" priority="1423" operator="equal">
      <formula>80</formula>
    </cfRule>
    <cfRule type="cellIs" dxfId="617" priority="1424" operator="equal">
      <formula>60</formula>
    </cfRule>
    <cfRule type="cellIs" dxfId="616" priority="1425" operator="equal">
      <formula>50</formula>
    </cfRule>
    <cfRule type="cellIs" dxfId="615" priority="1426" operator="equal">
      <formula>40</formula>
    </cfRule>
    <cfRule type="cellIs" dxfId="614" priority="1427" operator="equal">
      <formula>30</formula>
    </cfRule>
    <cfRule type="cellIs" dxfId="613" priority="1428" operator="equal">
      <formula>25</formula>
    </cfRule>
    <cfRule type="cellIs" dxfId="612" priority="1429" operator="equal">
      <formula>20</formula>
    </cfRule>
    <cfRule type="cellIs" dxfId="611" priority="1430" operator="equal">
      <formula>15</formula>
    </cfRule>
    <cfRule type="cellIs" dxfId="610" priority="1431" operator="equal">
      <formula>5</formula>
    </cfRule>
    <cfRule type="cellIs" dxfId="609" priority="1432" operator="equal">
      <formula>10</formula>
    </cfRule>
  </conditionalFormatting>
  <conditionalFormatting sqref="N52:N53">
    <cfRule type="cellIs" dxfId="608" priority="1418" operator="equal">
      <formula>"Alta"</formula>
    </cfRule>
    <cfRule type="cellIs" dxfId="607" priority="1419" operator="equal">
      <formula>"Moderada"</formula>
    </cfRule>
    <cfRule type="cellIs" dxfId="606" priority="1420" operator="equal">
      <formula>"Baja"</formula>
    </cfRule>
    <cfRule type="cellIs" dxfId="605" priority="1421" operator="equal">
      <formula>"Extrema"</formula>
    </cfRule>
  </conditionalFormatting>
  <conditionalFormatting sqref="M53">
    <cfRule type="cellIs" dxfId="604" priority="1407" operator="equal">
      <formula>100</formula>
    </cfRule>
    <cfRule type="cellIs" dxfId="603" priority="1408" operator="equal">
      <formula>80</formula>
    </cfRule>
    <cfRule type="cellIs" dxfId="602" priority="1409" operator="equal">
      <formula>60</formula>
    </cfRule>
    <cfRule type="cellIs" dxfId="601" priority="1410" operator="equal">
      <formula>50</formula>
    </cfRule>
    <cfRule type="cellIs" dxfId="600" priority="1411" operator="equal">
      <formula>40</formula>
    </cfRule>
    <cfRule type="cellIs" dxfId="599" priority="1412" operator="equal">
      <formula>30</formula>
    </cfRule>
    <cfRule type="cellIs" dxfId="598" priority="1413" operator="equal">
      <formula>25</formula>
    </cfRule>
    <cfRule type="cellIs" dxfId="597" priority="1414" operator="equal">
      <formula>20</formula>
    </cfRule>
    <cfRule type="cellIs" dxfId="596" priority="1415" operator="equal">
      <formula>15</formula>
    </cfRule>
    <cfRule type="cellIs" dxfId="595" priority="1416" operator="equal">
      <formula>5</formula>
    </cfRule>
    <cfRule type="cellIs" dxfId="594" priority="1417" operator="equal">
      <formula>10</formula>
    </cfRule>
  </conditionalFormatting>
  <conditionalFormatting sqref="N53">
    <cfRule type="cellIs" dxfId="593" priority="1403" operator="equal">
      <formula>"Alta"</formula>
    </cfRule>
    <cfRule type="cellIs" dxfId="592" priority="1404" operator="equal">
      <formula>"Moderada"</formula>
    </cfRule>
    <cfRule type="cellIs" dxfId="591" priority="1405" operator="equal">
      <formula>"Baja"</formula>
    </cfRule>
    <cfRule type="cellIs" dxfId="590" priority="1406" operator="equal">
      <formula>"Extrema"</formula>
    </cfRule>
  </conditionalFormatting>
  <conditionalFormatting sqref="N51">
    <cfRule type="cellIs" dxfId="589" priority="1399" operator="equal">
      <formula>"Baja"</formula>
    </cfRule>
    <cfRule type="cellIs" dxfId="588" priority="1400" operator="equal">
      <formula>"Moderada"</formula>
    </cfRule>
    <cfRule type="cellIs" dxfId="587" priority="1401" operator="equal">
      <formula>"Alta"</formula>
    </cfRule>
    <cfRule type="cellIs" dxfId="586" priority="1402" operator="equal">
      <formula>"Extrema"</formula>
    </cfRule>
  </conditionalFormatting>
  <conditionalFormatting sqref="M77">
    <cfRule type="cellIs" dxfId="585" priority="1387" operator="equal">
      <formula>100</formula>
    </cfRule>
    <cfRule type="cellIs" dxfId="584" priority="1388" operator="equal">
      <formula>80</formula>
    </cfRule>
    <cfRule type="cellIs" dxfId="583" priority="1389" operator="equal">
      <formula>60</formula>
    </cfRule>
    <cfRule type="cellIs" dxfId="582" priority="1390" operator="equal">
      <formula>50</formula>
    </cfRule>
    <cfRule type="cellIs" dxfId="581" priority="1391" operator="equal">
      <formula>40</formula>
    </cfRule>
    <cfRule type="cellIs" dxfId="580" priority="1392" operator="equal">
      <formula>30</formula>
    </cfRule>
    <cfRule type="cellIs" dxfId="579" priority="1393" operator="equal">
      <formula>25</formula>
    </cfRule>
    <cfRule type="cellIs" dxfId="578" priority="1394" operator="equal">
      <formula>20</formula>
    </cfRule>
    <cfRule type="cellIs" dxfId="577" priority="1395" operator="equal">
      <formula>15</formula>
    </cfRule>
    <cfRule type="cellIs" dxfId="576" priority="1396" operator="equal">
      <formula>5</formula>
    </cfRule>
    <cfRule type="cellIs" dxfId="575" priority="1397" operator="equal">
      <formula>10</formula>
    </cfRule>
  </conditionalFormatting>
  <conditionalFormatting sqref="N77">
    <cfRule type="cellIs" dxfId="574" priority="1384" operator="equal">
      <formula>"Alta"</formula>
    </cfRule>
    <cfRule type="cellIs" dxfId="573" priority="1385" operator="equal">
      <formula>"Moderada"</formula>
    </cfRule>
    <cfRule type="cellIs" dxfId="572" priority="1386" operator="equal">
      <formula>"Baja"</formula>
    </cfRule>
    <cfRule type="cellIs" dxfId="571" priority="1398" operator="equal">
      <formula>"Extrema"</formula>
    </cfRule>
  </conditionalFormatting>
  <conditionalFormatting sqref="M24">
    <cfRule type="cellIs" dxfId="570" priority="934" operator="equal">
      <formula>100</formula>
    </cfRule>
    <cfRule type="cellIs" dxfId="569" priority="935" operator="equal">
      <formula>80</formula>
    </cfRule>
    <cfRule type="cellIs" dxfId="568" priority="936" operator="equal">
      <formula>60</formula>
    </cfRule>
    <cfRule type="cellIs" dxfId="567" priority="937" operator="equal">
      <formula>50</formula>
    </cfRule>
    <cfRule type="cellIs" dxfId="566" priority="938" operator="equal">
      <formula>40</formula>
    </cfRule>
    <cfRule type="cellIs" dxfId="565" priority="939" operator="equal">
      <formula>30</formula>
    </cfRule>
    <cfRule type="cellIs" dxfId="564" priority="940" operator="equal">
      <formula>25</formula>
    </cfRule>
    <cfRule type="cellIs" dxfId="563" priority="941" operator="equal">
      <formula>20</formula>
    </cfRule>
    <cfRule type="cellIs" dxfId="562" priority="942" operator="equal">
      <formula>15</formula>
    </cfRule>
    <cfRule type="cellIs" dxfId="561" priority="943" operator="equal">
      <formula>5</formula>
    </cfRule>
    <cfRule type="cellIs" dxfId="560" priority="944" operator="equal">
      <formula>10</formula>
    </cfRule>
  </conditionalFormatting>
  <conditionalFormatting sqref="N24">
    <cfRule type="cellIs" dxfId="559" priority="931" operator="equal">
      <formula>"Alta"</formula>
    </cfRule>
    <cfRule type="cellIs" dxfId="558" priority="932" operator="equal">
      <formula>"Moderada"</formula>
    </cfRule>
    <cfRule type="cellIs" dxfId="557" priority="933" operator="equal">
      <formula>"Baja"</formula>
    </cfRule>
    <cfRule type="cellIs" dxfId="556" priority="945" operator="equal">
      <formula>"Extrema"</formula>
    </cfRule>
  </conditionalFormatting>
  <conditionalFormatting sqref="I24">
    <cfRule type="cellIs" dxfId="555" priority="927" operator="equal">
      <formula>"Alta"</formula>
    </cfRule>
    <cfRule type="cellIs" dxfId="554" priority="928" operator="equal">
      <formula>"Moderada"</formula>
    </cfRule>
    <cfRule type="cellIs" dxfId="553" priority="929" operator="equal">
      <formula>"Baja"</formula>
    </cfRule>
    <cfRule type="cellIs" dxfId="552" priority="930" operator="equal">
      <formula>"Extrema"</formula>
    </cfRule>
  </conditionalFormatting>
  <conditionalFormatting sqref="H15">
    <cfRule type="cellIs" dxfId="551" priority="847" operator="equal">
      <formula>5</formula>
    </cfRule>
    <cfRule type="cellIs" dxfId="550" priority="848" operator="equal">
      <formula>10</formula>
    </cfRule>
    <cfRule type="cellIs" dxfId="549" priority="849" operator="equal">
      <formula>15</formula>
    </cfRule>
    <cfRule type="cellIs" dxfId="548" priority="850" operator="equal">
      <formula>20</formula>
    </cfRule>
    <cfRule type="cellIs" dxfId="547" priority="851" operator="equal">
      <formula>25</formula>
    </cfRule>
    <cfRule type="cellIs" dxfId="546" priority="852" operator="equal">
      <formula>40</formula>
    </cfRule>
    <cfRule type="cellIs" dxfId="545" priority="853" operator="equal">
      <formula>30</formula>
    </cfRule>
    <cfRule type="cellIs" dxfId="544" priority="854" operator="equal">
      <formula>50</formula>
    </cfRule>
    <cfRule type="cellIs" dxfId="543" priority="855" operator="equal">
      <formula>60</formula>
    </cfRule>
    <cfRule type="cellIs" dxfId="542" priority="856" operator="equal">
      <formula>80</formula>
    </cfRule>
    <cfRule type="cellIs" dxfId="541" priority="857" operator="equal">
      <formula>100</formula>
    </cfRule>
  </conditionalFormatting>
  <conditionalFormatting sqref="H21">
    <cfRule type="cellIs" dxfId="540" priority="813" operator="equal">
      <formula>5</formula>
    </cfRule>
    <cfRule type="cellIs" dxfId="539" priority="814" operator="equal">
      <formula>10</formula>
    </cfRule>
    <cfRule type="cellIs" dxfId="538" priority="815" operator="equal">
      <formula>15</formula>
    </cfRule>
    <cfRule type="cellIs" dxfId="537" priority="816" operator="equal">
      <formula>20</formula>
    </cfRule>
    <cfRule type="cellIs" dxfId="536" priority="817" operator="equal">
      <formula>25</formula>
    </cfRule>
    <cfRule type="cellIs" dxfId="535" priority="818" operator="equal">
      <formula>40</formula>
    </cfRule>
    <cfRule type="cellIs" dxfId="534" priority="819" operator="equal">
      <formula>30</formula>
    </cfRule>
    <cfRule type="cellIs" dxfId="533" priority="820" operator="equal">
      <formula>50</formula>
    </cfRule>
    <cfRule type="cellIs" dxfId="532" priority="821" operator="equal">
      <formula>60</formula>
    </cfRule>
    <cfRule type="cellIs" dxfId="531" priority="822" operator="equal">
      <formula>80</formula>
    </cfRule>
    <cfRule type="cellIs" dxfId="530" priority="823" operator="equal">
      <formula>100</formula>
    </cfRule>
  </conditionalFormatting>
  <conditionalFormatting sqref="M21 O21">
    <cfRule type="cellIs" dxfId="529" priority="802" operator="equal">
      <formula>100</formula>
    </cfRule>
    <cfRule type="cellIs" dxfId="528" priority="803" operator="equal">
      <formula>80</formula>
    </cfRule>
    <cfRule type="cellIs" dxfId="527" priority="804" operator="equal">
      <formula>60</formula>
    </cfRule>
    <cfRule type="cellIs" dxfId="526" priority="805" operator="equal">
      <formula>50</formula>
    </cfRule>
    <cfRule type="cellIs" dxfId="525" priority="806" operator="equal">
      <formula>40</formula>
    </cfRule>
    <cfRule type="cellIs" dxfId="524" priority="807" operator="equal">
      <formula>30</formula>
    </cfRule>
    <cfRule type="cellIs" dxfId="523" priority="808" operator="equal">
      <formula>25</formula>
    </cfRule>
    <cfRule type="cellIs" dxfId="522" priority="809" operator="equal">
      <formula>20</formula>
    </cfRule>
    <cfRule type="cellIs" dxfId="521" priority="810" operator="equal">
      <formula>15</formula>
    </cfRule>
    <cfRule type="cellIs" dxfId="520" priority="811" operator="equal">
      <formula>5</formula>
    </cfRule>
    <cfRule type="cellIs" dxfId="519" priority="812" operator="equal">
      <formula>10</formula>
    </cfRule>
  </conditionalFormatting>
  <conditionalFormatting sqref="P21">
    <cfRule type="cellIs" dxfId="518" priority="799" operator="equal">
      <formula>"Alta"</formula>
    </cfRule>
    <cfRule type="cellIs" dxfId="517" priority="800" operator="equal">
      <formula>"Moderada"</formula>
    </cfRule>
    <cfRule type="cellIs" dxfId="516" priority="801" operator="equal">
      <formula>"Baja"</formula>
    </cfRule>
    <cfRule type="cellIs" dxfId="515" priority="824" operator="equal">
      <formula>"Extrema"</formula>
    </cfRule>
  </conditionalFormatting>
  <conditionalFormatting sqref="H32:H34">
    <cfRule type="cellIs" dxfId="514" priority="784" operator="equal">
      <formula>5</formula>
    </cfRule>
    <cfRule type="cellIs" dxfId="513" priority="785" operator="equal">
      <formula>10</formula>
    </cfRule>
    <cfRule type="cellIs" dxfId="512" priority="786" operator="equal">
      <formula>15</formula>
    </cfRule>
    <cfRule type="cellIs" dxfId="511" priority="788" operator="equal">
      <formula>20</formula>
    </cfRule>
    <cfRule type="cellIs" dxfId="510" priority="789" operator="equal">
      <formula>25</formula>
    </cfRule>
    <cfRule type="cellIs" dxfId="509" priority="790" operator="equal">
      <formula>40</formula>
    </cfRule>
    <cfRule type="cellIs" dxfId="508" priority="791" operator="equal">
      <formula>30</formula>
    </cfRule>
    <cfRule type="cellIs" dxfId="507" priority="793" operator="equal">
      <formula>50</formula>
    </cfRule>
    <cfRule type="cellIs" dxfId="506" priority="795" operator="equal">
      <formula>60</formula>
    </cfRule>
    <cfRule type="cellIs" dxfId="505" priority="796" operator="equal">
      <formula>80</formula>
    </cfRule>
    <cfRule type="cellIs" dxfId="504" priority="797" operator="equal">
      <formula>100</formula>
    </cfRule>
  </conditionalFormatting>
  <conditionalFormatting sqref="I32:I34">
    <cfRule type="cellIs" dxfId="503" priority="783" operator="equal">
      <formula>"Baja"</formula>
    </cfRule>
    <cfRule type="cellIs" dxfId="502" priority="787" operator="equal">
      <formula>"Moderada"</formula>
    </cfRule>
    <cfRule type="cellIs" dxfId="501" priority="792" operator="equal">
      <formula>"Alta"</formula>
    </cfRule>
    <cfRule type="cellIs" dxfId="500" priority="794" operator="equal">
      <formula>"Extrema"</formula>
    </cfRule>
  </conditionalFormatting>
  <conditionalFormatting sqref="M32:M34">
    <cfRule type="cellIs" dxfId="499" priority="772" operator="equal">
      <formula>100</formula>
    </cfRule>
    <cfRule type="cellIs" dxfId="498" priority="773" operator="equal">
      <formula>80</formula>
    </cfRule>
    <cfRule type="cellIs" dxfId="497" priority="774" operator="equal">
      <formula>60</formula>
    </cfRule>
    <cfRule type="cellIs" dxfId="496" priority="775" operator="equal">
      <formula>50</formula>
    </cfRule>
    <cfRule type="cellIs" dxfId="495" priority="776" operator="equal">
      <formula>40</formula>
    </cfRule>
    <cfRule type="cellIs" dxfId="494" priority="777" operator="equal">
      <formula>30</formula>
    </cfRule>
    <cfRule type="cellIs" dxfId="493" priority="778" operator="equal">
      <formula>25</formula>
    </cfRule>
    <cfRule type="cellIs" dxfId="492" priority="779" operator="equal">
      <formula>20</formula>
    </cfRule>
    <cfRule type="cellIs" dxfId="491" priority="780" operator="equal">
      <formula>15</formula>
    </cfRule>
    <cfRule type="cellIs" dxfId="490" priority="781" operator="equal">
      <formula>5</formula>
    </cfRule>
    <cfRule type="cellIs" dxfId="489" priority="782" operator="equal">
      <formula>10</formula>
    </cfRule>
  </conditionalFormatting>
  <conditionalFormatting sqref="N32:N34">
    <cfRule type="cellIs" dxfId="488" priority="769" operator="equal">
      <formula>"Alta"</formula>
    </cfRule>
    <cfRule type="cellIs" dxfId="487" priority="770" operator="equal">
      <formula>"Moderada"</formula>
    </cfRule>
    <cfRule type="cellIs" dxfId="486" priority="771" operator="equal">
      <formula>"Baja"</formula>
    </cfRule>
    <cfRule type="cellIs" dxfId="485" priority="798" operator="equal">
      <formula>"Extrema"</formula>
    </cfRule>
  </conditionalFormatting>
  <conditionalFormatting sqref="N61">
    <cfRule type="cellIs" dxfId="484" priority="761" operator="equal">
      <formula>"Baja"</formula>
    </cfRule>
    <cfRule type="cellIs" dxfId="483" priority="762" operator="equal">
      <formula>"Moderada"</formula>
    </cfRule>
    <cfRule type="cellIs" dxfId="482" priority="763" operator="equal">
      <formula>"Alta"</formula>
    </cfRule>
    <cfRule type="cellIs" dxfId="481" priority="764" operator="equal">
      <formula>"Extrema"</formula>
    </cfRule>
  </conditionalFormatting>
  <conditionalFormatting sqref="I61">
    <cfRule type="cellIs" dxfId="480" priority="765" operator="equal">
      <formula>"Baja"</formula>
    </cfRule>
    <cfRule type="cellIs" dxfId="479" priority="766" operator="equal">
      <formula>"Moderada"</formula>
    </cfRule>
    <cfRule type="cellIs" dxfId="478" priority="767" operator="equal">
      <formula>"Alta"</formula>
    </cfRule>
    <cfRule type="cellIs" dxfId="477" priority="768" operator="equal">
      <formula>"Extrema"</formula>
    </cfRule>
  </conditionalFormatting>
  <conditionalFormatting sqref="N62">
    <cfRule type="cellIs" dxfId="476" priority="753" operator="equal">
      <formula>"Baja"</formula>
    </cfRule>
    <cfRule type="cellIs" dxfId="475" priority="754" operator="equal">
      <formula>"Moderada"</formula>
    </cfRule>
    <cfRule type="cellIs" dxfId="474" priority="755" operator="equal">
      <formula>"Alta"</formula>
    </cfRule>
    <cfRule type="cellIs" dxfId="473" priority="756" operator="equal">
      <formula>"Extrema"</formula>
    </cfRule>
  </conditionalFormatting>
  <conditionalFormatting sqref="I62">
    <cfRule type="cellIs" dxfId="472" priority="757" operator="equal">
      <formula>"Baja"</formula>
    </cfRule>
    <cfRule type="cellIs" dxfId="471" priority="758" operator="equal">
      <formula>"Moderada"</formula>
    </cfRule>
    <cfRule type="cellIs" dxfId="470" priority="759" operator="equal">
      <formula>"Alta"</formula>
    </cfRule>
    <cfRule type="cellIs" dxfId="469" priority="760" operator="equal">
      <formula>"Extrema"</formula>
    </cfRule>
  </conditionalFormatting>
  <conditionalFormatting sqref="M64">
    <cfRule type="cellIs" dxfId="468" priority="725" operator="equal">
      <formula>100</formula>
    </cfRule>
    <cfRule type="cellIs" dxfId="467" priority="726" operator="equal">
      <formula>80</formula>
    </cfRule>
    <cfRule type="cellIs" dxfId="466" priority="727" operator="equal">
      <formula>60</formula>
    </cfRule>
    <cfRule type="cellIs" dxfId="465" priority="728" operator="equal">
      <formula>50</formula>
    </cfRule>
    <cfRule type="cellIs" dxfId="464" priority="729" operator="equal">
      <formula>40</formula>
    </cfRule>
    <cfRule type="cellIs" dxfId="463" priority="730" operator="equal">
      <formula>30</formula>
    </cfRule>
    <cfRule type="cellIs" dxfId="462" priority="731" operator="equal">
      <formula>25</formula>
    </cfRule>
    <cfRule type="cellIs" dxfId="461" priority="732" operator="equal">
      <formula>20</formula>
    </cfRule>
    <cfRule type="cellIs" dxfId="460" priority="733" operator="equal">
      <formula>15</formula>
    </cfRule>
    <cfRule type="cellIs" dxfId="459" priority="734" operator="equal">
      <formula>5</formula>
    </cfRule>
    <cfRule type="cellIs" dxfId="458" priority="735" operator="equal">
      <formula>10</formula>
    </cfRule>
  </conditionalFormatting>
  <conditionalFormatting sqref="N64">
    <cfRule type="cellIs" dxfId="457" priority="722" operator="equal">
      <formula>"Alta"</formula>
    </cfRule>
    <cfRule type="cellIs" dxfId="456" priority="723" operator="equal">
      <formula>"Moderada"</formula>
    </cfRule>
    <cfRule type="cellIs" dxfId="455" priority="724" operator="equal">
      <formula>"Baja"</formula>
    </cfRule>
    <cfRule type="cellIs" dxfId="454" priority="736" operator="equal">
      <formula>"Extrema"</formula>
    </cfRule>
  </conditionalFormatting>
  <conditionalFormatting sqref="I64">
    <cfRule type="cellIs" dxfId="453" priority="718" operator="equal">
      <formula>"Alta"</formula>
    </cfRule>
    <cfRule type="cellIs" dxfId="452" priority="719" operator="equal">
      <formula>"Moderada"</formula>
    </cfRule>
    <cfRule type="cellIs" dxfId="451" priority="720" operator="equal">
      <formula>"Baja"</formula>
    </cfRule>
    <cfRule type="cellIs" dxfId="450" priority="721" operator="equal">
      <formula>"Extrema"</formula>
    </cfRule>
  </conditionalFormatting>
  <conditionalFormatting sqref="M65">
    <cfRule type="cellIs" dxfId="449" priority="706" operator="equal">
      <formula>100</formula>
    </cfRule>
    <cfRule type="cellIs" dxfId="448" priority="707" operator="equal">
      <formula>80</formula>
    </cfRule>
    <cfRule type="cellIs" dxfId="447" priority="708" operator="equal">
      <formula>60</formula>
    </cfRule>
    <cfRule type="cellIs" dxfId="446" priority="709" operator="equal">
      <formula>50</formula>
    </cfRule>
    <cfRule type="cellIs" dxfId="445" priority="710" operator="equal">
      <formula>40</formula>
    </cfRule>
    <cfRule type="cellIs" dxfId="444" priority="711" operator="equal">
      <formula>30</formula>
    </cfRule>
    <cfRule type="cellIs" dxfId="443" priority="712" operator="equal">
      <formula>25</formula>
    </cfRule>
    <cfRule type="cellIs" dxfId="442" priority="713" operator="equal">
      <formula>20</formula>
    </cfRule>
    <cfRule type="cellIs" dxfId="441" priority="714" operator="equal">
      <formula>15</formula>
    </cfRule>
    <cfRule type="cellIs" dxfId="440" priority="715" operator="equal">
      <formula>5</formula>
    </cfRule>
    <cfRule type="cellIs" dxfId="439" priority="716" operator="equal">
      <formula>10</formula>
    </cfRule>
  </conditionalFormatting>
  <conditionalFormatting sqref="N65">
    <cfRule type="cellIs" dxfId="438" priority="703" operator="equal">
      <formula>"Alta"</formula>
    </cfRule>
    <cfRule type="cellIs" dxfId="437" priority="704" operator="equal">
      <formula>"Moderada"</formula>
    </cfRule>
    <cfRule type="cellIs" dxfId="436" priority="705" operator="equal">
      <formula>"Baja"</formula>
    </cfRule>
    <cfRule type="cellIs" dxfId="435" priority="717" operator="equal">
      <formula>"Extrema"</formula>
    </cfRule>
  </conditionalFormatting>
  <conditionalFormatting sqref="I65">
    <cfRule type="cellIs" dxfId="434" priority="699" operator="equal">
      <formula>"Alta"</formula>
    </cfRule>
    <cfRule type="cellIs" dxfId="433" priority="700" operator="equal">
      <formula>"Moderada"</formula>
    </cfRule>
    <cfRule type="cellIs" dxfId="432" priority="701" operator="equal">
      <formula>"Baja"</formula>
    </cfRule>
    <cfRule type="cellIs" dxfId="431" priority="702" operator="equal">
      <formula>"Extrema"</formula>
    </cfRule>
  </conditionalFormatting>
  <conditionalFormatting sqref="H87:H88">
    <cfRule type="cellIs" dxfId="430" priority="684" operator="equal">
      <formula>5</formula>
    </cfRule>
    <cfRule type="cellIs" dxfId="429" priority="685" operator="equal">
      <formula>10</formula>
    </cfRule>
    <cfRule type="cellIs" dxfId="428" priority="686" operator="equal">
      <formula>15</formula>
    </cfRule>
    <cfRule type="cellIs" dxfId="427" priority="688" operator="equal">
      <formula>20</formula>
    </cfRule>
    <cfRule type="cellIs" dxfId="426" priority="689" operator="equal">
      <formula>25</formula>
    </cfRule>
    <cfRule type="cellIs" dxfId="425" priority="690" operator="equal">
      <formula>40</formula>
    </cfRule>
    <cfRule type="cellIs" dxfId="424" priority="691" operator="equal">
      <formula>30</formula>
    </cfRule>
    <cfRule type="cellIs" dxfId="423" priority="693" operator="equal">
      <formula>50</formula>
    </cfRule>
    <cfRule type="cellIs" dxfId="422" priority="695" operator="equal">
      <formula>60</formula>
    </cfRule>
    <cfRule type="cellIs" dxfId="421" priority="696" operator="equal">
      <formula>80</formula>
    </cfRule>
    <cfRule type="cellIs" dxfId="420" priority="697" operator="equal">
      <formula>100</formula>
    </cfRule>
  </conditionalFormatting>
  <conditionalFormatting sqref="I87:I88">
    <cfRule type="cellIs" dxfId="419" priority="683" operator="equal">
      <formula>"Baja"</formula>
    </cfRule>
    <cfRule type="cellIs" dxfId="418" priority="687" operator="equal">
      <formula>"Moderada"</formula>
    </cfRule>
    <cfRule type="cellIs" dxfId="417" priority="692" operator="equal">
      <formula>"Alta"</formula>
    </cfRule>
    <cfRule type="cellIs" dxfId="416" priority="694" operator="equal">
      <formula>"Extrema"</formula>
    </cfRule>
  </conditionalFormatting>
  <conditionalFormatting sqref="M87:M88">
    <cfRule type="cellIs" dxfId="415" priority="672" operator="equal">
      <formula>100</formula>
    </cfRule>
    <cfRule type="cellIs" dxfId="414" priority="673" operator="equal">
      <formula>80</formula>
    </cfRule>
    <cfRule type="cellIs" dxfId="413" priority="674" operator="equal">
      <formula>60</formula>
    </cfRule>
    <cfRule type="cellIs" dxfId="412" priority="675" operator="equal">
      <formula>50</formula>
    </cfRule>
    <cfRule type="cellIs" dxfId="411" priority="676" operator="equal">
      <formula>40</formula>
    </cfRule>
    <cfRule type="cellIs" dxfId="410" priority="677" operator="equal">
      <formula>30</formula>
    </cfRule>
    <cfRule type="cellIs" dxfId="409" priority="678" operator="equal">
      <formula>25</formula>
    </cfRule>
    <cfRule type="cellIs" dxfId="408" priority="679" operator="equal">
      <formula>20</formula>
    </cfRule>
    <cfRule type="cellIs" dxfId="407" priority="680" operator="equal">
      <formula>15</formula>
    </cfRule>
    <cfRule type="cellIs" dxfId="406" priority="681" operator="equal">
      <formula>5</formula>
    </cfRule>
    <cfRule type="cellIs" dxfId="405" priority="682" operator="equal">
      <formula>10</formula>
    </cfRule>
  </conditionalFormatting>
  <conditionalFormatting sqref="N87:N88">
    <cfRule type="cellIs" dxfId="404" priority="669" operator="equal">
      <formula>"Alta"</formula>
    </cfRule>
    <cfRule type="cellIs" dxfId="403" priority="670" operator="equal">
      <formula>"Moderada"</formula>
    </cfRule>
    <cfRule type="cellIs" dxfId="402" priority="671" operator="equal">
      <formula>"Baja"</formula>
    </cfRule>
    <cfRule type="cellIs" dxfId="401" priority="698" operator="equal">
      <formula>"Extrema"</formula>
    </cfRule>
  </conditionalFormatting>
  <conditionalFormatting sqref="N55">
    <cfRule type="cellIs" dxfId="400" priority="661" operator="equal">
      <formula>"Baja"</formula>
    </cfRule>
    <cfRule type="cellIs" dxfId="399" priority="662" operator="equal">
      <formula>"Moderada"</formula>
    </cfRule>
    <cfRule type="cellIs" dxfId="398" priority="663" operator="equal">
      <formula>"Alta"</formula>
    </cfRule>
    <cfRule type="cellIs" dxfId="397" priority="664" operator="equal">
      <formula>"Extrema"</formula>
    </cfRule>
  </conditionalFormatting>
  <conditionalFormatting sqref="I55">
    <cfRule type="cellIs" dxfId="396" priority="665" operator="equal">
      <formula>"Baja"</formula>
    </cfRule>
    <cfRule type="cellIs" dxfId="395" priority="666" operator="equal">
      <formula>"Moderada"</formula>
    </cfRule>
    <cfRule type="cellIs" dxfId="394" priority="667" operator="equal">
      <formula>"Alta"</formula>
    </cfRule>
    <cfRule type="cellIs" dxfId="393" priority="668" operator="equal">
      <formula>"Extrema"</formula>
    </cfRule>
  </conditionalFormatting>
  <conditionalFormatting sqref="I56">
    <cfRule type="cellIs" dxfId="392" priority="622" operator="equal">
      <formula>"Baja"</formula>
    </cfRule>
    <cfRule type="cellIs" dxfId="391" priority="623" operator="equal">
      <formula>"Moderada"</formula>
    </cfRule>
    <cfRule type="cellIs" dxfId="390" priority="624" operator="equal">
      <formula>"Alta"</formula>
    </cfRule>
    <cfRule type="cellIs" dxfId="389" priority="625" operator="equal">
      <formula>"Extrema"</formula>
    </cfRule>
  </conditionalFormatting>
  <conditionalFormatting sqref="N56">
    <cfRule type="cellIs" dxfId="388" priority="618" operator="equal">
      <formula>"Baja"</formula>
    </cfRule>
    <cfRule type="cellIs" dxfId="387" priority="619" operator="equal">
      <formula>"Moderada"</formula>
    </cfRule>
    <cfRule type="cellIs" dxfId="386" priority="620" operator="equal">
      <formula>"Alta"</formula>
    </cfRule>
    <cfRule type="cellIs" dxfId="385" priority="621" operator="equal">
      <formula>"Extrema"</formula>
    </cfRule>
  </conditionalFormatting>
  <conditionalFormatting sqref="I57">
    <cfRule type="cellIs" dxfId="384" priority="614" operator="equal">
      <formula>"Baja"</formula>
    </cfRule>
    <cfRule type="cellIs" dxfId="383" priority="615" operator="equal">
      <formula>"Moderada"</formula>
    </cfRule>
    <cfRule type="cellIs" dxfId="382" priority="616" operator="equal">
      <formula>"Alta"</formula>
    </cfRule>
    <cfRule type="cellIs" dxfId="381" priority="617" operator="equal">
      <formula>"Extrema"</formula>
    </cfRule>
  </conditionalFormatting>
  <conditionalFormatting sqref="N57">
    <cfRule type="cellIs" dxfId="380" priority="610" operator="equal">
      <formula>"Baja"</formula>
    </cfRule>
    <cfRule type="cellIs" dxfId="379" priority="611" operator="equal">
      <formula>"Moderada"</formula>
    </cfRule>
    <cfRule type="cellIs" dxfId="378" priority="612" operator="equal">
      <formula>"Alta"</formula>
    </cfRule>
    <cfRule type="cellIs" dxfId="377" priority="613" operator="equal">
      <formula>"Extrema"</formula>
    </cfRule>
  </conditionalFormatting>
  <conditionalFormatting sqref="I58">
    <cfRule type="cellIs" dxfId="376" priority="606" operator="equal">
      <formula>"Baja"</formula>
    </cfRule>
    <cfRule type="cellIs" dxfId="375" priority="607" operator="equal">
      <formula>"Moderada"</formula>
    </cfRule>
    <cfRule type="cellIs" dxfId="374" priority="608" operator="equal">
      <formula>"Alta"</formula>
    </cfRule>
    <cfRule type="cellIs" dxfId="373" priority="609" operator="equal">
      <formula>"Extrema"</formula>
    </cfRule>
  </conditionalFormatting>
  <conditionalFormatting sqref="N58">
    <cfRule type="cellIs" dxfId="372" priority="602" operator="equal">
      <formula>"Baja"</formula>
    </cfRule>
    <cfRule type="cellIs" dxfId="371" priority="603" operator="equal">
      <formula>"Moderada"</formula>
    </cfRule>
    <cfRule type="cellIs" dxfId="370" priority="604" operator="equal">
      <formula>"Alta"</formula>
    </cfRule>
    <cfRule type="cellIs" dxfId="369" priority="605" operator="equal">
      <formula>"Extrema"</formula>
    </cfRule>
  </conditionalFormatting>
  <conditionalFormatting sqref="I59">
    <cfRule type="cellIs" dxfId="368" priority="598" operator="equal">
      <formula>"Baja"</formula>
    </cfRule>
    <cfRule type="cellIs" dxfId="367" priority="599" operator="equal">
      <formula>"Moderada"</formula>
    </cfRule>
    <cfRule type="cellIs" dxfId="366" priority="600" operator="equal">
      <formula>"Alta"</formula>
    </cfRule>
    <cfRule type="cellIs" dxfId="365" priority="601" operator="equal">
      <formula>"Extrema"</formula>
    </cfRule>
  </conditionalFormatting>
  <conditionalFormatting sqref="N59">
    <cfRule type="cellIs" dxfId="364" priority="594" operator="equal">
      <formula>"Baja"</formula>
    </cfRule>
    <cfRule type="cellIs" dxfId="363" priority="595" operator="equal">
      <formula>"Moderada"</formula>
    </cfRule>
    <cfRule type="cellIs" dxfId="362" priority="596" operator="equal">
      <formula>"Alta"</formula>
    </cfRule>
    <cfRule type="cellIs" dxfId="361" priority="597" operator="equal">
      <formula>"Extrema"</formula>
    </cfRule>
  </conditionalFormatting>
  <conditionalFormatting sqref="J79">
    <cfRule type="containsErrors" dxfId="360" priority="578">
      <formula>ISERROR(J79)</formula>
    </cfRule>
  </conditionalFormatting>
  <conditionalFormatting sqref="P79">
    <cfRule type="cellIs" dxfId="359" priority="577" operator="equal">
      <formula>0</formula>
    </cfRule>
  </conditionalFormatting>
  <conditionalFormatting sqref="H36">
    <cfRule type="cellIs" dxfId="358" priority="523" operator="equal">
      <formula>5</formula>
    </cfRule>
    <cfRule type="cellIs" dxfId="357" priority="524" operator="equal">
      <formula>10</formula>
    </cfRule>
    <cfRule type="cellIs" dxfId="356" priority="525" operator="equal">
      <formula>15</formula>
    </cfRule>
    <cfRule type="cellIs" dxfId="355" priority="527" operator="equal">
      <formula>20</formula>
    </cfRule>
    <cfRule type="cellIs" dxfId="354" priority="528" operator="equal">
      <formula>25</formula>
    </cfRule>
    <cfRule type="cellIs" dxfId="353" priority="529" operator="equal">
      <formula>40</formula>
    </cfRule>
    <cfRule type="cellIs" dxfId="352" priority="530" operator="equal">
      <formula>30</formula>
    </cfRule>
    <cfRule type="cellIs" dxfId="351" priority="532" operator="equal">
      <formula>50</formula>
    </cfRule>
    <cfRule type="cellIs" dxfId="350" priority="534" operator="equal">
      <formula>60</formula>
    </cfRule>
    <cfRule type="cellIs" dxfId="349" priority="535" operator="equal">
      <formula>80</formula>
    </cfRule>
    <cfRule type="cellIs" dxfId="348" priority="536" operator="equal">
      <formula>100</formula>
    </cfRule>
  </conditionalFormatting>
  <conditionalFormatting sqref="I36">
    <cfRule type="cellIs" dxfId="347" priority="522" operator="equal">
      <formula>"Baja"</formula>
    </cfRule>
    <cfRule type="cellIs" dxfId="346" priority="526" operator="equal">
      <formula>"Moderada"</formula>
    </cfRule>
    <cfRule type="cellIs" dxfId="345" priority="531" operator="equal">
      <formula>"Alta"</formula>
    </cfRule>
    <cfRule type="cellIs" dxfId="344" priority="533" operator="equal">
      <formula>"Extrema"</formula>
    </cfRule>
  </conditionalFormatting>
  <conditionalFormatting sqref="M36">
    <cfRule type="cellIs" dxfId="343" priority="510" operator="equal">
      <formula>100</formula>
    </cfRule>
    <cfRule type="cellIs" dxfId="342" priority="511" operator="equal">
      <formula>80</formula>
    </cfRule>
    <cfRule type="cellIs" dxfId="341" priority="512" operator="equal">
      <formula>60</formula>
    </cfRule>
    <cfRule type="cellIs" dxfId="340" priority="513" operator="equal">
      <formula>50</formula>
    </cfRule>
    <cfRule type="cellIs" dxfId="339" priority="514" operator="equal">
      <formula>40</formula>
    </cfRule>
    <cfRule type="cellIs" dxfId="338" priority="515" operator="equal">
      <formula>30</formula>
    </cfRule>
    <cfRule type="cellIs" dxfId="337" priority="516" operator="equal">
      <formula>25</formula>
    </cfRule>
    <cfRule type="cellIs" dxfId="336" priority="517" operator="equal">
      <formula>20</formula>
    </cfRule>
    <cfRule type="cellIs" dxfId="335" priority="518" operator="equal">
      <formula>15</formula>
    </cfRule>
    <cfRule type="cellIs" dxfId="334" priority="519" operator="equal">
      <formula>5</formula>
    </cfRule>
    <cfRule type="cellIs" dxfId="333" priority="520" operator="equal">
      <formula>10</formula>
    </cfRule>
  </conditionalFormatting>
  <conditionalFormatting sqref="N36">
    <cfRule type="cellIs" dxfId="332" priority="507" operator="equal">
      <formula>"Alta"</formula>
    </cfRule>
    <cfRule type="cellIs" dxfId="331" priority="508" operator="equal">
      <formula>"Moderada"</formula>
    </cfRule>
    <cfRule type="cellIs" dxfId="330" priority="509" operator="equal">
      <formula>"Baja"</formula>
    </cfRule>
    <cfRule type="cellIs" dxfId="329" priority="521" operator="equal">
      <formula>"Extrema"</formula>
    </cfRule>
  </conditionalFormatting>
  <conditionalFormatting sqref="H37">
    <cfRule type="cellIs" dxfId="328" priority="493" operator="equal">
      <formula>5</formula>
    </cfRule>
    <cfRule type="cellIs" dxfId="327" priority="494" operator="equal">
      <formula>10</formula>
    </cfRule>
    <cfRule type="cellIs" dxfId="326" priority="495" operator="equal">
      <formula>15</formula>
    </cfRule>
    <cfRule type="cellIs" dxfId="325" priority="497" operator="equal">
      <formula>20</formula>
    </cfRule>
    <cfRule type="cellIs" dxfId="324" priority="498" operator="equal">
      <formula>25</formula>
    </cfRule>
    <cfRule type="cellIs" dxfId="323" priority="499" operator="equal">
      <formula>40</formula>
    </cfRule>
    <cfRule type="cellIs" dxfId="322" priority="500" operator="equal">
      <formula>30</formula>
    </cfRule>
    <cfRule type="cellIs" dxfId="321" priority="502" operator="equal">
      <formula>50</formula>
    </cfRule>
    <cfRule type="cellIs" dxfId="320" priority="504" operator="equal">
      <formula>60</formula>
    </cfRule>
    <cfRule type="cellIs" dxfId="319" priority="505" operator="equal">
      <formula>80</formula>
    </cfRule>
    <cfRule type="cellIs" dxfId="318" priority="506" operator="equal">
      <formula>100</formula>
    </cfRule>
  </conditionalFormatting>
  <conditionalFormatting sqref="I37">
    <cfRule type="cellIs" dxfId="317" priority="492" operator="equal">
      <formula>"Baja"</formula>
    </cfRule>
    <cfRule type="cellIs" dxfId="316" priority="496" operator="equal">
      <formula>"Moderada"</formula>
    </cfRule>
    <cfRule type="cellIs" dxfId="315" priority="501" operator="equal">
      <formula>"Alta"</formula>
    </cfRule>
    <cfRule type="cellIs" dxfId="314" priority="503" operator="equal">
      <formula>"Extrema"</formula>
    </cfRule>
  </conditionalFormatting>
  <conditionalFormatting sqref="M37">
    <cfRule type="cellIs" dxfId="313" priority="480" operator="equal">
      <formula>100</formula>
    </cfRule>
    <cfRule type="cellIs" dxfId="312" priority="481" operator="equal">
      <formula>80</formula>
    </cfRule>
    <cfRule type="cellIs" dxfId="311" priority="482" operator="equal">
      <formula>60</formula>
    </cfRule>
    <cfRule type="cellIs" dxfId="310" priority="483" operator="equal">
      <formula>50</formula>
    </cfRule>
    <cfRule type="cellIs" dxfId="309" priority="484" operator="equal">
      <formula>40</formula>
    </cfRule>
    <cfRule type="cellIs" dxfId="308" priority="485" operator="equal">
      <formula>30</formula>
    </cfRule>
    <cfRule type="cellIs" dxfId="307" priority="486" operator="equal">
      <formula>25</formula>
    </cfRule>
    <cfRule type="cellIs" dxfId="306" priority="487" operator="equal">
      <formula>20</formula>
    </cfRule>
    <cfRule type="cellIs" dxfId="305" priority="488" operator="equal">
      <formula>15</formula>
    </cfRule>
    <cfRule type="cellIs" dxfId="304" priority="489" operator="equal">
      <formula>5</formula>
    </cfRule>
    <cfRule type="cellIs" dxfId="303" priority="490" operator="equal">
      <formula>10</formula>
    </cfRule>
  </conditionalFormatting>
  <conditionalFormatting sqref="N37">
    <cfRule type="cellIs" dxfId="302" priority="477" operator="equal">
      <formula>"Alta"</formula>
    </cfRule>
    <cfRule type="cellIs" dxfId="301" priority="478" operator="equal">
      <formula>"Moderada"</formula>
    </cfRule>
    <cfRule type="cellIs" dxfId="300" priority="479" operator="equal">
      <formula>"Baja"</formula>
    </cfRule>
    <cfRule type="cellIs" dxfId="299" priority="491" operator="equal">
      <formula>"Extrema"</formula>
    </cfRule>
  </conditionalFormatting>
  <conditionalFormatting sqref="H38">
    <cfRule type="cellIs" dxfId="298" priority="463" operator="equal">
      <formula>5</formula>
    </cfRule>
    <cfRule type="cellIs" dxfId="297" priority="464" operator="equal">
      <formula>10</formula>
    </cfRule>
    <cfRule type="cellIs" dxfId="296" priority="465" operator="equal">
      <formula>15</formula>
    </cfRule>
    <cfRule type="cellIs" dxfId="295" priority="467" operator="equal">
      <formula>20</formula>
    </cfRule>
    <cfRule type="cellIs" dxfId="294" priority="468" operator="equal">
      <formula>25</formula>
    </cfRule>
    <cfRule type="cellIs" dxfId="293" priority="469" operator="equal">
      <formula>40</formula>
    </cfRule>
    <cfRule type="cellIs" dxfId="292" priority="470" operator="equal">
      <formula>30</formula>
    </cfRule>
    <cfRule type="cellIs" dxfId="291" priority="472" operator="equal">
      <formula>50</formula>
    </cfRule>
    <cfRule type="cellIs" dxfId="290" priority="474" operator="equal">
      <formula>60</formula>
    </cfRule>
    <cfRule type="cellIs" dxfId="289" priority="475" operator="equal">
      <formula>80</formula>
    </cfRule>
    <cfRule type="cellIs" dxfId="288" priority="476" operator="equal">
      <formula>100</formula>
    </cfRule>
  </conditionalFormatting>
  <conditionalFormatting sqref="I38">
    <cfRule type="cellIs" dxfId="287" priority="462" operator="equal">
      <formula>"Baja"</formula>
    </cfRule>
    <cfRule type="cellIs" dxfId="286" priority="466" operator="equal">
      <formula>"Moderada"</formula>
    </cfRule>
    <cfRule type="cellIs" dxfId="285" priority="471" operator="equal">
      <formula>"Alta"</formula>
    </cfRule>
    <cfRule type="cellIs" dxfId="284" priority="473" operator="equal">
      <formula>"Extrema"</formula>
    </cfRule>
  </conditionalFormatting>
  <conditionalFormatting sqref="M38">
    <cfRule type="cellIs" dxfId="283" priority="450" operator="equal">
      <formula>100</formula>
    </cfRule>
    <cfRule type="cellIs" dxfId="282" priority="451" operator="equal">
      <formula>80</formula>
    </cfRule>
    <cfRule type="cellIs" dxfId="281" priority="452" operator="equal">
      <formula>60</formula>
    </cfRule>
    <cfRule type="cellIs" dxfId="280" priority="453" operator="equal">
      <formula>50</formula>
    </cfRule>
    <cfRule type="cellIs" dxfId="279" priority="454" operator="equal">
      <formula>40</formula>
    </cfRule>
    <cfRule type="cellIs" dxfId="278" priority="455" operator="equal">
      <formula>30</formula>
    </cfRule>
    <cfRule type="cellIs" dxfId="277" priority="456" operator="equal">
      <formula>25</formula>
    </cfRule>
    <cfRule type="cellIs" dxfId="276" priority="457" operator="equal">
      <formula>20</formula>
    </cfRule>
    <cfRule type="cellIs" dxfId="275" priority="458" operator="equal">
      <formula>15</formula>
    </cfRule>
    <cfRule type="cellIs" dxfId="274" priority="459" operator="equal">
      <formula>5</formula>
    </cfRule>
    <cfRule type="cellIs" dxfId="273" priority="460" operator="equal">
      <formula>10</formula>
    </cfRule>
  </conditionalFormatting>
  <conditionalFormatting sqref="N38">
    <cfRule type="cellIs" dxfId="272" priority="447" operator="equal">
      <formula>"Alta"</formula>
    </cfRule>
    <cfRule type="cellIs" dxfId="271" priority="448" operator="equal">
      <formula>"Moderada"</formula>
    </cfRule>
    <cfRule type="cellIs" dxfId="270" priority="449" operator="equal">
      <formula>"Baja"</formula>
    </cfRule>
    <cfRule type="cellIs" dxfId="269" priority="461" operator="equal">
      <formula>"Extrema"</formula>
    </cfRule>
  </conditionalFormatting>
  <conditionalFormatting sqref="H39">
    <cfRule type="cellIs" dxfId="268" priority="433" operator="equal">
      <formula>5</formula>
    </cfRule>
    <cfRule type="cellIs" dxfId="267" priority="434" operator="equal">
      <formula>10</formula>
    </cfRule>
    <cfRule type="cellIs" dxfId="266" priority="435" operator="equal">
      <formula>15</formula>
    </cfRule>
    <cfRule type="cellIs" dxfId="265" priority="437" operator="equal">
      <formula>20</formula>
    </cfRule>
    <cfRule type="cellIs" dxfId="264" priority="438" operator="equal">
      <formula>25</formula>
    </cfRule>
    <cfRule type="cellIs" dxfId="263" priority="439" operator="equal">
      <formula>40</formula>
    </cfRule>
    <cfRule type="cellIs" dxfId="262" priority="440" operator="equal">
      <formula>30</formula>
    </cfRule>
    <cfRule type="cellIs" dxfId="261" priority="442" operator="equal">
      <formula>50</formula>
    </cfRule>
    <cfRule type="cellIs" dxfId="260" priority="444" operator="equal">
      <formula>60</formula>
    </cfRule>
    <cfRule type="cellIs" dxfId="259" priority="445" operator="equal">
      <formula>80</formula>
    </cfRule>
    <cfRule type="cellIs" dxfId="258" priority="446" operator="equal">
      <formula>100</formula>
    </cfRule>
  </conditionalFormatting>
  <conditionalFormatting sqref="I39">
    <cfRule type="cellIs" dxfId="257" priority="432" operator="equal">
      <formula>"Baja"</formula>
    </cfRule>
    <cfRule type="cellIs" dxfId="256" priority="436" operator="equal">
      <formula>"Moderada"</formula>
    </cfRule>
    <cfRule type="cellIs" dxfId="255" priority="441" operator="equal">
      <formula>"Alta"</formula>
    </cfRule>
    <cfRule type="cellIs" dxfId="254" priority="443" operator="equal">
      <formula>"Extrema"</formula>
    </cfRule>
  </conditionalFormatting>
  <conditionalFormatting sqref="M39">
    <cfRule type="cellIs" dxfId="253" priority="420" operator="equal">
      <formula>100</formula>
    </cfRule>
    <cfRule type="cellIs" dxfId="252" priority="421" operator="equal">
      <formula>80</formula>
    </cfRule>
    <cfRule type="cellIs" dxfId="251" priority="422" operator="equal">
      <formula>60</formula>
    </cfRule>
    <cfRule type="cellIs" dxfId="250" priority="423" operator="equal">
      <formula>50</formula>
    </cfRule>
    <cfRule type="cellIs" dxfId="249" priority="424" operator="equal">
      <formula>40</formula>
    </cfRule>
    <cfRule type="cellIs" dxfId="248" priority="425" operator="equal">
      <formula>30</formula>
    </cfRule>
    <cfRule type="cellIs" dxfId="247" priority="426" operator="equal">
      <formula>25</formula>
    </cfRule>
    <cfRule type="cellIs" dxfId="246" priority="427" operator="equal">
      <formula>20</formula>
    </cfRule>
    <cfRule type="cellIs" dxfId="245" priority="428" operator="equal">
      <formula>15</formula>
    </cfRule>
    <cfRule type="cellIs" dxfId="244" priority="429" operator="equal">
      <formula>5</formula>
    </cfRule>
    <cfRule type="cellIs" dxfId="243" priority="430" operator="equal">
      <formula>10</formula>
    </cfRule>
  </conditionalFormatting>
  <conditionalFormatting sqref="N39">
    <cfRule type="cellIs" dxfId="242" priority="417" operator="equal">
      <formula>"Alta"</formula>
    </cfRule>
    <cfRule type="cellIs" dxfId="241" priority="418" operator="equal">
      <formula>"Moderada"</formula>
    </cfRule>
    <cfRule type="cellIs" dxfId="240" priority="419" operator="equal">
      <formula>"Baja"</formula>
    </cfRule>
    <cfRule type="cellIs" dxfId="239" priority="431" operator="equal">
      <formula>"Extrema"</formula>
    </cfRule>
  </conditionalFormatting>
  <conditionalFormatting sqref="H26:H29">
    <cfRule type="cellIs" dxfId="238" priority="336" operator="equal">
      <formula>5</formula>
    </cfRule>
    <cfRule type="cellIs" dxfId="237" priority="337" operator="equal">
      <formula>10</formula>
    </cfRule>
    <cfRule type="cellIs" dxfId="236" priority="338" operator="equal">
      <formula>15</formula>
    </cfRule>
    <cfRule type="cellIs" dxfId="235" priority="340" operator="equal">
      <formula>20</formula>
    </cfRule>
    <cfRule type="cellIs" dxfId="234" priority="341" operator="equal">
      <formula>25</formula>
    </cfRule>
    <cfRule type="cellIs" dxfId="233" priority="342" operator="equal">
      <formula>40</formula>
    </cfRule>
    <cfRule type="cellIs" dxfId="232" priority="343" operator="equal">
      <formula>30</formula>
    </cfRule>
    <cfRule type="cellIs" dxfId="231" priority="345" operator="equal">
      <formula>50</formula>
    </cfRule>
    <cfRule type="cellIs" dxfId="230" priority="347" operator="equal">
      <formula>60</formula>
    </cfRule>
    <cfRule type="cellIs" dxfId="229" priority="348" operator="equal">
      <formula>80</formula>
    </cfRule>
    <cfRule type="cellIs" dxfId="228" priority="349" operator="equal">
      <formula>100</formula>
    </cfRule>
  </conditionalFormatting>
  <conditionalFormatting sqref="I26:I29">
    <cfRule type="cellIs" dxfId="227" priority="335" operator="equal">
      <formula>"Baja"</formula>
    </cfRule>
    <cfRule type="cellIs" dxfId="226" priority="339" operator="equal">
      <formula>"Moderada"</formula>
    </cfRule>
    <cfRule type="cellIs" dxfId="225" priority="344" operator="equal">
      <formula>"Alta"</formula>
    </cfRule>
    <cfRule type="cellIs" dxfId="224" priority="346" operator="equal">
      <formula>"Extrema"</formula>
    </cfRule>
  </conditionalFormatting>
  <conditionalFormatting sqref="M26:M29">
    <cfRule type="cellIs" dxfId="223" priority="324" operator="equal">
      <formula>100</formula>
    </cfRule>
    <cfRule type="cellIs" dxfId="222" priority="325" operator="equal">
      <formula>80</formula>
    </cfRule>
    <cfRule type="cellIs" dxfId="221" priority="326" operator="equal">
      <formula>60</formula>
    </cfRule>
    <cfRule type="cellIs" dxfId="220" priority="327" operator="equal">
      <formula>50</formula>
    </cfRule>
    <cfRule type="cellIs" dxfId="219" priority="328" operator="equal">
      <formula>40</formula>
    </cfRule>
    <cfRule type="cellIs" dxfId="218" priority="329" operator="equal">
      <formula>30</formula>
    </cfRule>
    <cfRule type="cellIs" dxfId="217" priority="330" operator="equal">
      <formula>25</formula>
    </cfRule>
    <cfRule type="cellIs" dxfId="216" priority="331" operator="equal">
      <formula>20</formula>
    </cfRule>
    <cfRule type="cellIs" dxfId="215" priority="332" operator="equal">
      <formula>15</formula>
    </cfRule>
    <cfRule type="cellIs" dxfId="214" priority="333" operator="equal">
      <formula>5</formula>
    </cfRule>
    <cfRule type="cellIs" dxfId="213" priority="334" operator="equal">
      <formula>10</formula>
    </cfRule>
  </conditionalFormatting>
  <conditionalFormatting sqref="N26:N29">
    <cfRule type="cellIs" dxfId="212" priority="321" operator="equal">
      <formula>"Alta"</formula>
    </cfRule>
    <cfRule type="cellIs" dxfId="211" priority="322" operator="equal">
      <formula>"Moderada"</formula>
    </cfRule>
    <cfRule type="cellIs" dxfId="210" priority="323" operator="equal">
      <formula>"Baja"</formula>
    </cfRule>
    <cfRule type="cellIs" dxfId="209" priority="350" operator="equal">
      <formula>"Extrema"</formula>
    </cfRule>
  </conditionalFormatting>
  <conditionalFormatting sqref="H16">
    <cfRule type="cellIs" dxfId="208" priority="310" operator="equal">
      <formula>5</formula>
    </cfRule>
    <cfRule type="cellIs" dxfId="207" priority="311" operator="equal">
      <formula>10</formula>
    </cfRule>
    <cfRule type="cellIs" dxfId="206" priority="312" operator="equal">
      <formula>15</formula>
    </cfRule>
    <cfRule type="cellIs" dxfId="205" priority="313" operator="equal">
      <formula>20</formula>
    </cfRule>
    <cfRule type="cellIs" dxfId="204" priority="314" operator="equal">
      <formula>25</formula>
    </cfRule>
    <cfRule type="cellIs" dxfId="203" priority="315" operator="equal">
      <formula>40</formula>
    </cfRule>
    <cfRule type="cellIs" dxfId="202" priority="316" operator="equal">
      <formula>30</formula>
    </cfRule>
    <cfRule type="cellIs" dxfId="201" priority="317" operator="equal">
      <formula>50</formula>
    </cfRule>
    <cfRule type="cellIs" dxfId="200" priority="318" operator="equal">
      <formula>60</formula>
    </cfRule>
    <cfRule type="cellIs" dxfId="199" priority="319" operator="equal">
      <formula>80</formula>
    </cfRule>
    <cfRule type="cellIs" dxfId="198" priority="320" operator="equal">
      <formula>100</formula>
    </cfRule>
  </conditionalFormatting>
  <conditionalFormatting sqref="M15">
    <cfRule type="cellIs" dxfId="197" priority="299" operator="equal">
      <formula>5</formula>
    </cfRule>
    <cfRule type="cellIs" dxfId="196" priority="300" operator="equal">
      <formula>10</formula>
    </cfRule>
    <cfRule type="cellIs" dxfId="195" priority="301" operator="equal">
      <formula>15</formula>
    </cfRule>
    <cfRule type="cellIs" dxfId="194" priority="302" operator="equal">
      <formula>20</formula>
    </cfRule>
    <cfRule type="cellIs" dxfId="193" priority="303" operator="equal">
      <formula>25</formula>
    </cfRule>
    <cfRule type="cellIs" dxfId="192" priority="304" operator="equal">
      <formula>40</formula>
    </cfRule>
    <cfRule type="cellIs" dxfId="191" priority="305" operator="equal">
      <formula>30</formula>
    </cfRule>
    <cfRule type="cellIs" dxfId="190" priority="306" operator="equal">
      <formula>50</formula>
    </cfRule>
    <cfRule type="cellIs" dxfId="189" priority="307" operator="equal">
      <formula>60</formula>
    </cfRule>
    <cfRule type="cellIs" dxfId="188" priority="308" operator="equal">
      <formula>80</formula>
    </cfRule>
    <cfRule type="cellIs" dxfId="187" priority="309" operator="equal">
      <formula>100</formula>
    </cfRule>
  </conditionalFormatting>
  <conditionalFormatting sqref="M16">
    <cfRule type="cellIs" dxfId="186" priority="288" operator="equal">
      <formula>5</formula>
    </cfRule>
    <cfRule type="cellIs" dxfId="185" priority="289" operator="equal">
      <formula>10</formula>
    </cfRule>
    <cfRule type="cellIs" dxfId="184" priority="290" operator="equal">
      <formula>15</formula>
    </cfRule>
    <cfRule type="cellIs" dxfId="183" priority="291" operator="equal">
      <formula>20</formula>
    </cfRule>
    <cfRule type="cellIs" dxfId="182" priority="292" operator="equal">
      <formula>25</formula>
    </cfRule>
    <cfRule type="cellIs" dxfId="181" priority="293" operator="equal">
      <formula>40</formula>
    </cfRule>
    <cfRule type="cellIs" dxfId="180" priority="294" operator="equal">
      <formula>30</formula>
    </cfRule>
    <cfRule type="cellIs" dxfId="179" priority="295" operator="equal">
      <formula>50</formula>
    </cfRule>
    <cfRule type="cellIs" dxfId="178" priority="296" operator="equal">
      <formula>60</formula>
    </cfRule>
    <cfRule type="cellIs" dxfId="177" priority="297" operator="equal">
      <formula>80</formula>
    </cfRule>
    <cfRule type="cellIs" dxfId="176" priority="298" operator="equal">
      <formula>100</formula>
    </cfRule>
  </conditionalFormatting>
  <conditionalFormatting sqref="M46">
    <cfRule type="cellIs" dxfId="175" priority="185" operator="equal">
      <formula>100</formula>
    </cfRule>
    <cfRule type="cellIs" dxfId="174" priority="186" operator="equal">
      <formula>80</formula>
    </cfRule>
    <cfRule type="cellIs" dxfId="173" priority="187" operator="equal">
      <formula>60</formula>
    </cfRule>
    <cfRule type="cellIs" dxfId="172" priority="188" operator="equal">
      <formula>50</formula>
    </cfRule>
    <cfRule type="cellIs" dxfId="171" priority="189" operator="equal">
      <formula>40</formula>
    </cfRule>
    <cfRule type="cellIs" dxfId="170" priority="190" operator="equal">
      <formula>30</formula>
    </cfRule>
    <cfRule type="cellIs" dxfId="169" priority="191" operator="equal">
      <formula>25</formula>
    </cfRule>
    <cfRule type="cellIs" dxfId="168" priority="192" operator="equal">
      <formula>20</formula>
    </cfRule>
    <cfRule type="cellIs" dxfId="167" priority="193" operator="equal">
      <formula>15</formula>
    </cfRule>
    <cfRule type="cellIs" dxfId="166" priority="194" operator="equal">
      <formula>5</formula>
    </cfRule>
    <cfRule type="cellIs" dxfId="165" priority="195" operator="equal">
      <formula>10</formula>
    </cfRule>
  </conditionalFormatting>
  <conditionalFormatting sqref="H43">
    <cfRule type="cellIs" dxfId="164" priority="262" operator="equal">
      <formula>100</formula>
    </cfRule>
    <cfRule type="cellIs" dxfId="163" priority="263" operator="equal">
      <formula>80</formula>
    </cfRule>
    <cfRule type="cellIs" dxfId="162" priority="264" operator="equal">
      <formula>60</formula>
    </cfRule>
    <cfRule type="cellIs" dxfId="161" priority="265" operator="equal">
      <formula>50</formula>
    </cfRule>
    <cfRule type="cellIs" dxfId="160" priority="266" operator="equal">
      <formula>40</formula>
    </cfRule>
    <cfRule type="cellIs" dxfId="159" priority="267" operator="equal">
      <formula>30</formula>
    </cfRule>
    <cfRule type="cellIs" dxfId="158" priority="268" operator="equal">
      <formula>25</formula>
    </cfRule>
    <cfRule type="cellIs" dxfId="157" priority="269" operator="equal">
      <formula>20</formula>
    </cfRule>
    <cfRule type="cellIs" dxfId="156" priority="270" operator="equal">
      <formula>15</formula>
    </cfRule>
    <cfRule type="cellIs" dxfId="155" priority="271" operator="equal">
      <formula>5</formula>
    </cfRule>
    <cfRule type="cellIs" dxfId="154" priority="272" operator="equal">
      <formula>10</formula>
    </cfRule>
  </conditionalFormatting>
  <conditionalFormatting sqref="H44">
    <cfRule type="cellIs" dxfId="153" priority="251" operator="equal">
      <formula>100</formula>
    </cfRule>
    <cfRule type="cellIs" dxfId="152" priority="252" operator="equal">
      <formula>80</formula>
    </cfRule>
    <cfRule type="cellIs" dxfId="151" priority="253" operator="equal">
      <formula>60</formula>
    </cfRule>
    <cfRule type="cellIs" dxfId="150" priority="254" operator="equal">
      <formula>50</formula>
    </cfRule>
    <cfRule type="cellIs" dxfId="149" priority="255" operator="equal">
      <formula>40</formula>
    </cfRule>
    <cfRule type="cellIs" dxfId="148" priority="256" operator="equal">
      <formula>30</formula>
    </cfRule>
    <cfRule type="cellIs" dxfId="147" priority="257" operator="equal">
      <formula>25</formula>
    </cfRule>
    <cfRule type="cellIs" dxfId="146" priority="258" operator="equal">
      <formula>20</formula>
    </cfRule>
    <cfRule type="cellIs" dxfId="145" priority="259" operator="equal">
      <formula>15</formula>
    </cfRule>
    <cfRule type="cellIs" dxfId="144" priority="260" operator="equal">
      <formula>5</formula>
    </cfRule>
    <cfRule type="cellIs" dxfId="143" priority="261" operator="equal">
      <formula>10</formula>
    </cfRule>
  </conditionalFormatting>
  <conditionalFormatting sqref="H45">
    <cfRule type="cellIs" dxfId="142" priority="240" operator="equal">
      <formula>100</formula>
    </cfRule>
    <cfRule type="cellIs" dxfId="141" priority="241" operator="equal">
      <formula>80</formula>
    </cfRule>
    <cfRule type="cellIs" dxfId="140" priority="242" operator="equal">
      <formula>60</formula>
    </cfRule>
    <cfRule type="cellIs" dxfId="139" priority="243" operator="equal">
      <formula>50</formula>
    </cfRule>
    <cfRule type="cellIs" dxfId="138" priority="244" operator="equal">
      <formula>40</formula>
    </cfRule>
    <cfRule type="cellIs" dxfId="137" priority="245" operator="equal">
      <formula>30</formula>
    </cfRule>
    <cfRule type="cellIs" dxfId="136" priority="246" operator="equal">
      <formula>25</formula>
    </cfRule>
    <cfRule type="cellIs" dxfId="135" priority="247" operator="equal">
      <formula>20</formula>
    </cfRule>
    <cfRule type="cellIs" dxfId="134" priority="248" operator="equal">
      <formula>15</formula>
    </cfRule>
    <cfRule type="cellIs" dxfId="133" priority="249" operator="equal">
      <formula>5</formula>
    </cfRule>
    <cfRule type="cellIs" dxfId="132" priority="250" operator="equal">
      <formula>10</formula>
    </cfRule>
  </conditionalFormatting>
  <conditionalFormatting sqref="H46">
    <cfRule type="cellIs" dxfId="131" priority="229" operator="equal">
      <formula>100</formula>
    </cfRule>
    <cfRule type="cellIs" dxfId="130" priority="230" operator="equal">
      <formula>80</formula>
    </cfRule>
    <cfRule type="cellIs" dxfId="129" priority="231" operator="equal">
      <formula>60</formula>
    </cfRule>
    <cfRule type="cellIs" dxfId="128" priority="232" operator="equal">
      <formula>50</formula>
    </cfRule>
    <cfRule type="cellIs" dxfId="127" priority="233" operator="equal">
      <formula>40</formula>
    </cfRule>
    <cfRule type="cellIs" dxfId="126" priority="234" operator="equal">
      <formula>30</formula>
    </cfRule>
    <cfRule type="cellIs" dxfId="125" priority="235" operator="equal">
      <formula>25</formula>
    </cfRule>
    <cfRule type="cellIs" dxfId="124" priority="236" operator="equal">
      <formula>20</formula>
    </cfRule>
    <cfRule type="cellIs" dxfId="123" priority="237" operator="equal">
      <formula>15</formula>
    </cfRule>
    <cfRule type="cellIs" dxfId="122" priority="238" operator="equal">
      <formula>5</formula>
    </cfRule>
    <cfRule type="cellIs" dxfId="121" priority="239" operator="equal">
      <formula>10</formula>
    </cfRule>
  </conditionalFormatting>
  <conditionalFormatting sqref="M43">
    <cfRule type="cellIs" dxfId="120" priority="218" operator="equal">
      <formula>100</formula>
    </cfRule>
    <cfRule type="cellIs" dxfId="119" priority="219" operator="equal">
      <formula>80</formula>
    </cfRule>
    <cfRule type="cellIs" dxfId="118" priority="220" operator="equal">
      <formula>60</formula>
    </cfRule>
    <cfRule type="cellIs" dxfId="117" priority="221" operator="equal">
      <formula>50</formula>
    </cfRule>
    <cfRule type="cellIs" dxfId="116" priority="222" operator="equal">
      <formula>40</formula>
    </cfRule>
    <cfRule type="cellIs" dxfId="115" priority="223" operator="equal">
      <formula>30</formula>
    </cfRule>
    <cfRule type="cellIs" dxfId="114" priority="224" operator="equal">
      <formula>25</formula>
    </cfRule>
    <cfRule type="cellIs" dxfId="113" priority="225" operator="equal">
      <formula>20</formula>
    </cfRule>
    <cfRule type="cellIs" dxfId="112" priority="226" operator="equal">
      <formula>15</formula>
    </cfRule>
    <cfRule type="cellIs" dxfId="111" priority="227" operator="equal">
      <formula>5</formula>
    </cfRule>
    <cfRule type="cellIs" dxfId="110" priority="228" operator="equal">
      <formula>10</formula>
    </cfRule>
  </conditionalFormatting>
  <conditionalFormatting sqref="M44">
    <cfRule type="cellIs" dxfId="109" priority="207" operator="equal">
      <formula>100</formula>
    </cfRule>
    <cfRule type="cellIs" dxfId="108" priority="208" operator="equal">
      <formula>80</formula>
    </cfRule>
    <cfRule type="cellIs" dxfId="107" priority="209" operator="equal">
      <formula>60</formula>
    </cfRule>
    <cfRule type="cellIs" dxfId="106" priority="210" operator="equal">
      <formula>50</formula>
    </cfRule>
    <cfRule type="cellIs" dxfId="105" priority="211" operator="equal">
      <formula>40</formula>
    </cfRule>
    <cfRule type="cellIs" dxfId="104" priority="212" operator="equal">
      <formula>30</formula>
    </cfRule>
    <cfRule type="cellIs" dxfId="103" priority="213" operator="equal">
      <formula>25</formula>
    </cfRule>
    <cfRule type="cellIs" dxfId="102" priority="214" operator="equal">
      <formula>20</formula>
    </cfRule>
    <cfRule type="cellIs" dxfId="101" priority="215" operator="equal">
      <formula>15</formula>
    </cfRule>
    <cfRule type="cellIs" dxfId="100" priority="216" operator="equal">
      <formula>5</formula>
    </cfRule>
    <cfRule type="cellIs" dxfId="99" priority="217" operator="equal">
      <formula>10</formula>
    </cfRule>
  </conditionalFormatting>
  <conditionalFormatting sqref="M45">
    <cfRule type="cellIs" dxfId="98" priority="196" operator="equal">
      <formula>100</formula>
    </cfRule>
    <cfRule type="cellIs" dxfId="97" priority="197" operator="equal">
      <formula>80</formula>
    </cfRule>
    <cfRule type="cellIs" dxfId="96" priority="198" operator="equal">
      <formula>60</formula>
    </cfRule>
    <cfRule type="cellIs" dxfId="95" priority="199" operator="equal">
      <formula>50</formula>
    </cfRule>
    <cfRule type="cellIs" dxfId="94" priority="200" operator="equal">
      <formula>40</formula>
    </cfRule>
    <cfRule type="cellIs" dxfId="93" priority="201" operator="equal">
      <formula>30</formula>
    </cfRule>
    <cfRule type="cellIs" dxfId="92" priority="202" operator="equal">
      <formula>25</formula>
    </cfRule>
    <cfRule type="cellIs" dxfId="91" priority="203" operator="equal">
      <formula>20</formula>
    </cfRule>
    <cfRule type="cellIs" dxfId="90" priority="204" operator="equal">
      <formula>15</formula>
    </cfRule>
    <cfRule type="cellIs" dxfId="89" priority="205" operator="equal">
      <formula>5</formula>
    </cfRule>
    <cfRule type="cellIs" dxfId="88" priority="206" operator="equal">
      <formula>10</formula>
    </cfRule>
  </conditionalFormatting>
  <conditionalFormatting sqref="I23">
    <cfRule type="cellIs" dxfId="87" priority="77" operator="equal">
      <formula>"Alta"</formula>
    </cfRule>
    <cfRule type="cellIs" dxfId="86" priority="78" operator="equal">
      <formula>"Moderada"</formula>
    </cfRule>
    <cfRule type="cellIs" dxfId="85" priority="79" operator="equal">
      <formula>"Baja"</formula>
    </cfRule>
    <cfRule type="cellIs" dxfId="84" priority="80" operator="equal">
      <formula>"Extrema"</formula>
    </cfRule>
  </conditionalFormatting>
  <conditionalFormatting sqref="N23">
    <cfRule type="cellIs" dxfId="83" priority="73" operator="equal">
      <formula>"Alta"</formula>
    </cfRule>
    <cfRule type="cellIs" dxfId="82" priority="74" operator="equal">
      <formula>"Moderada"</formula>
    </cfRule>
    <cfRule type="cellIs" dxfId="81" priority="75" operator="equal">
      <formula>"Baja"</formula>
    </cfRule>
    <cfRule type="cellIs" dxfId="80" priority="76" operator="equal">
      <formula>"Extrema"</formula>
    </cfRule>
  </conditionalFormatting>
  <conditionalFormatting sqref="H30">
    <cfRule type="cellIs" dxfId="79" priority="58" operator="equal">
      <formula>5</formula>
    </cfRule>
    <cfRule type="cellIs" dxfId="78" priority="59" operator="equal">
      <formula>10</formula>
    </cfRule>
    <cfRule type="cellIs" dxfId="77" priority="60" operator="equal">
      <formula>15</formula>
    </cfRule>
    <cfRule type="cellIs" dxfId="76" priority="62" operator="equal">
      <formula>20</formula>
    </cfRule>
    <cfRule type="cellIs" dxfId="75" priority="63" operator="equal">
      <formula>25</formula>
    </cfRule>
    <cfRule type="cellIs" dxfId="74" priority="64" operator="equal">
      <formula>40</formula>
    </cfRule>
    <cfRule type="cellIs" dxfId="73" priority="65" operator="equal">
      <formula>30</formula>
    </cfRule>
    <cfRule type="cellIs" dxfId="72" priority="67" operator="equal">
      <formula>50</formula>
    </cfRule>
    <cfRule type="cellIs" dxfId="71" priority="69" operator="equal">
      <formula>60</formula>
    </cfRule>
    <cfRule type="cellIs" dxfId="70" priority="70" operator="equal">
      <formula>80</formula>
    </cfRule>
    <cfRule type="cellIs" dxfId="69" priority="71" operator="equal">
      <formula>100</formula>
    </cfRule>
  </conditionalFormatting>
  <conditionalFormatting sqref="I30">
    <cfRule type="cellIs" dxfId="68" priority="57" operator="equal">
      <formula>"Baja"</formula>
    </cfRule>
    <cfRule type="cellIs" dxfId="67" priority="61" operator="equal">
      <formula>"Moderada"</formula>
    </cfRule>
    <cfRule type="cellIs" dxfId="66" priority="66" operator="equal">
      <formula>"Alta"</formula>
    </cfRule>
    <cfRule type="cellIs" dxfId="65" priority="68" operator="equal">
      <formula>"Extrema"</formula>
    </cfRule>
  </conditionalFormatting>
  <conditionalFormatting sqref="M30">
    <cfRule type="cellIs" dxfId="64" priority="46" operator="equal">
      <formula>100</formula>
    </cfRule>
    <cfRule type="cellIs" dxfId="63" priority="47" operator="equal">
      <formula>80</formula>
    </cfRule>
    <cfRule type="cellIs" dxfId="62" priority="48" operator="equal">
      <formula>60</formula>
    </cfRule>
    <cfRule type="cellIs" dxfId="61" priority="49" operator="equal">
      <formula>50</formula>
    </cfRule>
    <cfRule type="cellIs" dxfId="60" priority="50" operator="equal">
      <formula>40</formula>
    </cfRule>
    <cfRule type="cellIs" dxfId="59" priority="51" operator="equal">
      <formula>30</formula>
    </cfRule>
    <cfRule type="cellIs" dxfId="58" priority="52" operator="equal">
      <formula>25</formula>
    </cfRule>
    <cfRule type="cellIs" dxfId="57" priority="53" operator="equal">
      <formula>20</formula>
    </cfRule>
    <cfRule type="cellIs" dxfId="56" priority="54" operator="equal">
      <formula>15</formula>
    </cfRule>
    <cfRule type="cellIs" dxfId="55" priority="55" operator="equal">
      <formula>5</formula>
    </cfRule>
    <cfRule type="cellIs" dxfId="54" priority="56" operator="equal">
      <formula>10</formula>
    </cfRule>
  </conditionalFormatting>
  <conditionalFormatting sqref="N30">
    <cfRule type="cellIs" dxfId="53" priority="43" operator="equal">
      <formula>"Alta"</formula>
    </cfRule>
    <cfRule type="cellIs" dxfId="52" priority="44" operator="equal">
      <formula>"Moderada"</formula>
    </cfRule>
    <cfRule type="cellIs" dxfId="51" priority="45" operator="equal">
      <formula>"Baja"</formula>
    </cfRule>
    <cfRule type="cellIs" dxfId="50" priority="72" operator="equal">
      <formula>"Extrema"</formula>
    </cfRule>
  </conditionalFormatting>
  <conditionalFormatting sqref="D41">
    <cfRule type="containsErrors" dxfId="49" priority="42">
      <formula>ISERROR(D41)</formula>
    </cfRule>
  </conditionalFormatting>
  <conditionalFormatting sqref="C41">
    <cfRule type="cellIs" dxfId="48" priority="41" operator="equal">
      <formula>0</formula>
    </cfRule>
  </conditionalFormatting>
  <conditionalFormatting sqref="P41">
    <cfRule type="cellIs" dxfId="47" priority="40" operator="equal">
      <formula>0</formula>
    </cfRule>
  </conditionalFormatting>
  <conditionalFormatting sqref="S41">
    <cfRule type="cellIs" dxfId="46" priority="39" operator="equal">
      <formula>0</formula>
    </cfRule>
  </conditionalFormatting>
  <conditionalFormatting sqref="J44:J46">
    <cfRule type="cellIs" dxfId="45" priority="35" operator="equal">
      <formula>"Baja"</formula>
    </cfRule>
    <cfRule type="cellIs" dxfId="44" priority="36" operator="equal">
      <formula>"Moderada"</formula>
    </cfRule>
    <cfRule type="cellIs" dxfId="43" priority="37" operator="equal">
      <formula>"Alta"</formula>
    </cfRule>
    <cfRule type="cellIs" dxfId="42" priority="38" operator="equal">
      <formula>"Extrema"</formula>
    </cfRule>
  </conditionalFormatting>
  <conditionalFormatting sqref="P43:P46">
    <cfRule type="cellIs" dxfId="41" priority="31" operator="equal">
      <formula>"Alta"</formula>
    </cfRule>
    <cfRule type="cellIs" dxfId="40" priority="32" operator="equal">
      <formula>"Moderada"</formula>
    </cfRule>
    <cfRule type="cellIs" dxfId="39" priority="33" operator="equal">
      <formula>"Baja"</formula>
    </cfRule>
    <cfRule type="cellIs" dxfId="38" priority="34" operator="equal">
      <formula>"Extrema"</formula>
    </cfRule>
  </conditionalFormatting>
  <conditionalFormatting sqref="M74">
    <cfRule type="cellIs" dxfId="37" priority="20" operator="equal">
      <formula>5</formula>
    </cfRule>
    <cfRule type="cellIs" dxfId="36" priority="21" operator="equal">
      <formula>10</formula>
    </cfRule>
    <cfRule type="cellIs" dxfId="35" priority="22" operator="equal">
      <formula>15</formula>
    </cfRule>
    <cfRule type="cellIs" dxfId="34" priority="23" operator="equal">
      <formula>20</formula>
    </cfRule>
    <cfRule type="cellIs" dxfId="33" priority="24" operator="equal">
      <formula>25</formula>
    </cfRule>
    <cfRule type="cellIs" dxfId="32" priority="25" operator="equal">
      <formula>40</formula>
    </cfRule>
    <cfRule type="cellIs" dxfId="31" priority="26" operator="equal">
      <formula>30</formula>
    </cfRule>
    <cfRule type="cellIs" dxfId="30" priority="27" operator="equal">
      <formula>50</formula>
    </cfRule>
    <cfRule type="cellIs" dxfId="29" priority="28" operator="equal">
      <formula>60</formula>
    </cfRule>
    <cfRule type="cellIs" dxfId="28" priority="29" operator="equal">
      <formula>80</formula>
    </cfRule>
    <cfRule type="cellIs" dxfId="27" priority="30" operator="equal">
      <formula>100</formula>
    </cfRule>
  </conditionalFormatting>
  <conditionalFormatting sqref="M75">
    <cfRule type="cellIs" dxfId="26" priority="9" operator="equal">
      <formula>5</formula>
    </cfRule>
    <cfRule type="cellIs" dxfId="25" priority="10" operator="equal">
      <formula>10</formula>
    </cfRule>
    <cfRule type="cellIs" dxfId="24" priority="11" operator="equal">
      <formula>15</formula>
    </cfRule>
    <cfRule type="cellIs" dxfId="23" priority="12" operator="equal">
      <formula>20</formula>
    </cfRule>
    <cfRule type="cellIs" dxfId="22" priority="13" operator="equal">
      <formula>25</formula>
    </cfRule>
    <cfRule type="cellIs" dxfId="21" priority="14" operator="equal">
      <formula>40</formula>
    </cfRule>
    <cfRule type="cellIs" dxfId="20" priority="15" operator="equal">
      <formula>30</formula>
    </cfRule>
    <cfRule type="cellIs" dxfId="19" priority="16" operator="equal">
      <formula>50</formula>
    </cfRule>
    <cfRule type="cellIs" dxfId="18" priority="17" operator="equal">
      <formula>60</formula>
    </cfRule>
    <cfRule type="cellIs" dxfId="17" priority="18" operator="equal">
      <formula>80</formula>
    </cfRule>
    <cfRule type="cellIs" dxfId="16" priority="19" operator="equal">
      <formula>100</formula>
    </cfRule>
  </conditionalFormatting>
  <conditionalFormatting sqref="I95 N95">
    <cfRule type="cellIs" dxfId="15" priority="8" operator="equal">
      <formula>"Baja"</formula>
    </cfRule>
  </conditionalFormatting>
  <conditionalFormatting sqref="I95 N95">
    <cfRule type="cellIs" dxfId="13" priority="5" operator="equal">
      <formula>"Extrema"</formula>
    </cfRule>
    <cfRule type="cellIs" dxfId="12" priority="6" operator="equal">
      <formula>"Alta"</formula>
    </cfRule>
    <cfRule type="cellIs" dxfId="11" priority="7" operator="equal">
      <formula>"Moderada"</formula>
    </cfRule>
  </conditionalFormatting>
  <conditionalFormatting sqref="I95">
    <cfRule type="cellIs" dxfId="7" priority="1" operator="equal">
      <formula>"""Extrema"""</formula>
    </cfRule>
    <cfRule type="cellIs" dxfId="6" priority="2" operator="equal">
      <formula>"Alta"</formula>
    </cfRule>
    <cfRule type="cellIs" dxfId="5" priority="3" operator="equal">
      <formula>"Moderada"</formula>
    </cfRule>
    <cfRule type="cellIs" dxfId="4" priority="4" operator="equal">
      <formula>"Baja"</formula>
    </cfRule>
  </conditionalFormatting>
  <dataValidations count="1">
    <dataValidation type="list" showInputMessage="1" showErrorMessage="1" sqref="L111:L522 K111:K554 K72:K75 K49:L49 K18:L21">
      <formula1>#REF!</formula1>
    </dataValidation>
  </dataValidations>
  <pageMargins left="1.3779527559055118" right="0.39370078740157483" top="0.39370078740157483" bottom="0.59055118110236227" header="0.31496062992125984" footer="0.31496062992125984"/>
  <pageSetup paperSize="5" scale="36" fitToHeight="0" orientation="landscape" horizontalDpi="4294967293" verticalDpi="4294967293" r:id="rId1"/>
  <drawing r:id="rId2"/>
  <legacyDrawing r:id="rId3"/>
  <extLst>
    <ext xmlns:x14="http://schemas.microsoft.com/office/spreadsheetml/2009/9/main" uri="{CCE6A557-97BC-4b89-ADB6-D9C93CAAB3DF}">
      <x14:dataValidations xmlns:xm="http://schemas.microsoft.com/office/excel/2006/main" count="27">
        <x14:dataValidation type="list" showInputMessage="1" showErrorMessage="1">
          <x14:formula1>
            <xm:f>[5]CONVENCIONES!#REF!</xm:f>
          </x14:formula1>
          <xm:sqref>G90:H104 L90:L104</xm:sqref>
        </x14:dataValidation>
        <x14:dataValidation type="list" allowBlank="1" showInputMessage="1" showErrorMessage="1">
          <x14:formula1>
            <xm:f>[5]CONVENCIONES!#REF!</xm:f>
          </x14:formula1>
          <xm:sqref>K90:K104 F90:F104</xm:sqref>
        </x14:dataValidation>
        <x14:dataValidation type="list" showInputMessage="1" showErrorMessage="1">
          <x14:formula1>
            <xm:f>[6]CONVENCIONES!#REF!</xm:f>
          </x14:formula1>
          <xm:sqref>L70 L67:L68</xm:sqref>
        </x14:dataValidation>
        <x14:dataValidation type="list" allowBlank="1" showInputMessage="1" showErrorMessage="1">
          <x14:formula1>
            <xm:f>[7]CONVENCIONES!#REF!</xm:f>
          </x14:formula1>
          <xm:sqref>F51</xm:sqref>
        </x14:dataValidation>
        <x14:dataValidation type="list" showInputMessage="1" showErrorMessage="1">
          <x14:formula1>
            <xm:f>[7]CONVENCIONES!#REF!</xm:f>
          </x14:formula1>
          <xm:sqref>K51 K53</xm:sqref>
        </x14:dataValidation>
        <x14:dataValidation type="list" showInputMessage="1" showErrorMessage="1">
          <x14:formula1>
            <xm:f>[7]CONVENCIONES!#REF!</xm:f>
          </x14:formula1>
          <xm:sqref>L51 G51 L53</xm:sqref>
        </x14:dataValidation>
        <x14:dataValidation type="list" allowBlank="1" showInputMessage="1" showErrorMessage="1">
          <x14:formula1>
            <xm:f>[8]CONVENCIONES!#REF!</xm:f>
          </x14:formula1>
          <xm:sqref>F77</xm:sqref>
        </x14:dataValidation>
        <x14:dataValidation type="list" showInputMessage="1" showErrorMessage="1">
          <x14:formula1>
            <xm:f>[8]CONVENCIONES!#REF!</xm:f>
          </x14:formula1>
          <xm:sqref>K77</xm:sqref>
        </x14:dataValidation>
        <x14:dataValidation type="list" showInputMessage="1" showErrorMessage="1">
          <x14:formula1>
            <xm:f>[8]CONVENCIONES!#REF!</xm:f>
          </x14:formula1>
          <xm:sqref>G77 L77</xm:sqref>
        </x14:dataValidation>
        <x14:dataValidation type="list" showInputMessage="1" showErrorMessage="1">
          <x14:formula1>
            <xm:f>[6]CONVENCIONES!#REF!</xm:f>
          </x14:formula1>
          <xm:sqref>L65 L24</xm:sqref>
        </x14:dataValidation>
        <x14:dataValidation type="list" showInputMessage="1" showErrorMessage="1">
          <x14:formula1>
            <xm:f>[9]CONVENCIONES!#REF!</xm:f>
          </x14:formula1>
          <xm:sqref>K32:L34</xm:sqref>
        </x14:dataValidation>
        <x14:dataValidation type="list" showInputMessage="1" showErrorMessage="1">
          <x14:formula1>
            <xm:f>[10]CONVENCIONES!#REF!</xm:f>
          </x14:formula1>
          <xm:sqref>L62</xm:sqref>
        </x14:dataValidation>
        <x14:dataValidation type="list" allowBlank="1" showInputMessage="1" showErrorMessage="1">
          <x14:formula1>
            <xm:f>[11]CONVENCIONES!#REF!</xm:f>
          </x14:formula1>
          <xm:sqref>F87:F88</xm:sqref>
        </x14:dataValidation>
        <x14:dataValidation type="list" showInputMessage="1" showErrorMessage="1">
          <x14:formula1>
            <xm:f>[11]CONVENCIONES!#REF!</xm:f>
          </x14:formula1>
          <xm:sqref>G87:G88 L87:L88</xm:sqref>
        </x14:dataValidation>
        <x14:dataValidation type="list" showInputMessage="1" showErrorMessage="1">
          <x14:formula1>
            <xm:f>[11]CONVENCIONES!#REF!</xm:f>
          </x14:formula1>
          <xm:sqref>K87:K88</xm:sqref>
        </x14:dataValidation>
        <x14:dataValidation type="list" allowBlank="1" showInputMessage="1" showErrorMessage="1">
          <x14:formula1>
            <xm:f>[12]CONVENCIONES!#REF!</xm:f>
          </x14:formula1>
          <xm:sqref>F36:F39</xm:sqref>
        </x14:dataValidation>
        <x14:dataValidation type="list" showInputMessage="1" showErrorMessage="1">
          <x14:formula1>
            <xm:f>[12]CONVENCIONES!#REF!</xm:f>
          </x14:formula1>
          <xm:sqref>K36:K39</xm:sqref>
        </x14:dataValidation>
        <x14:dataValidation type="list" showInputMessage="1" showErrorMessage="1">
          <x14:formula1>
            <xm:f>[12]CONVENCIONES!#REF!</xm:f>
          </x14:formula1>
          <xm:sqref>L36:L39 G36:G39</xm:sqref>
        </x14:dataValidation>
        <x14:dataValidation type="list" showInputMessage="1" showErrorMessage="1">
          <x14:formula1>
            <xm:f>[13]CONVENCIONES!#REF!</xm:f>
          </x14:formula1>
          <xm:sqref>K26:L29 G26:G29</xm:sqref>
        </x14:dataValidation>
        <x14:dataValidation type="list" allowBlank="1" showInputMessage="1" showErrorMessage="1">
          <x14:formula1>
            <xm:f>[13]CONVENCIONES!#REF!</xm:f>
          </x14:formula1>
          <xm:sqref>F26:F29</xm:sqref>
        </x14:dataValidation>
        <x14:dataValidation type="list" showInputMessage="1" showErrorMessage="1">
          <x14:formula1>
            <xm:f>[14]CONVENCIONES!#REF!</xm:f>
          </x14:formula1>
          <xm:sqref>G106:G109 K106:L109</xm:sqref>
        </x14:dataValidation>
        <x14:dataValidation type="list" allowBlank="1" showInputMessage="1" showErrorMessage="1">
          <x14:formula1>
            <xm:f>[14]CONVENCIONES!#REF!</xm:f>
          </x14:formula1>
          <xm:sqref>F106:F109</xm:sqref>
        </x14:dataValidation>
        <x14:dataValidation type="list" showInputMessage="1" showErrorMessage="1">
          <x14:formula1>
            <xm:f>[15]CONVENCIONES!#REF!</xm:f>
          </x14:formula1>
          <xm:sqref>K30</xm:sqref>
        </x14:dataValidation>
        <x14:dataValidation type="list" showInputMessage="1" showErrorMessage="1">
          <x14:formula1>
            <xm:f>[15]CONVENCIONES!#REF!</xm:f>
          </x14:formula1>
          <xm:sqref>G30 L30</xm:sqref>
        </x14:dataValidation>
        <x14:dataValidation type="list" allowBlank="1" showInputMessage="1" showErrorMessage="1">
          <x14:formula1>
            <xm:f>[15]CONVENCIONES!#REF!</xm:f>
          </x14:formula1>
          <xm:sqref>F30</xm:sqref>
        </x14:dataValidation>
        <x14:dataValidation type="list" showInputMessage="1" showErrorMessage="1">
          <x14:formula1>
            <xm:f>[16]CONVENCIONES!#REF!</xm:f>
          </x14:formula1>
          <xm:sqref>G32:G34</xm:sqref>
        </x14:dataValidation>
        <x14:dataValidation type="list" allowBlank="1" showInputMessage="1" showErrorMessage="1">
          <x14:formula1>
            <xm:f>[16]CONVENCIONES!#REF!</xm:f>
          </x14:formula1>
          <xm:sqref>F32:F34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workbookViewId="0">
      <selection activeCell="L15" sqref="L15:M15"/>
    </sheetView>
  </sheetViews>
  <sheetFormatPr baseColWidth="10" defaultRowHeight="15"/>
  <sheetData>
    <row r="1" spans="1:18" ht="16.5" thickBot="1">
      <c r="A1" s="518" t="s">
        <v>489</v>
      </c>
      <c r="B1" s="518"/>
      <c r="C1" s="518"/>
      <c r="D1" s="518"/>
      <c r="E1" s="518"/>
      <c r="F1" s="518"/>
      <c r="G1" s="518"/>
      <c r="H1" s="518"/>
      <c r="I1" s="518"/>
      <c r="J1" s="518"/>
      <c r="K1" s="518"/>
      <c r="L1" s="518"/>
      <c r="M1" s="518"/>
      <c r="N1" s="518"/>
      <c r="O1" s="518"/>
      <c r="P1" s="211"/>
      <c r="Q1" s="211"/>
    </row>
    <row r="2" spans="1:18" ht="16.5" customHeight="1" thickBot="1">
      <c r="A2" s="519" t="s">
        <v>490</v>
      </c>
      <c r="B2" s="519"/>
      <c r="C2" s="520" t="s">
        <v>981</v>
      </c>
      <c r="D2" s="520"/>
      <c r="E2" s="520"/>
      <c r="F2" s="520"/>
      <c r="G2" s="520"/>
      <c r="H2" s="520"/>
      <c r="I2" s="211"/>
      <c r="J2" s="211"/>
      <c r="K2" s="211"/>
      <c r="L2" s="211"/>
      <c r="M2" s="211"/>
      <c r="N2" s="211"/>
      <c r="O2" s="211"/>
      <c r="P2" s="211"/>
      <c r="Q2" s="211"/>
      <c r="R2" s="211"/>
    </row>
    <row r="3" spans="1:18" ht="15.75" customHeight="1" thickBot="1">
      <c r="A3" s="211"/>
      <c r="B3" s="211"/>
      <c r="C3" s="211"/>
      <c r="D3" s="211"/>
      <c r="E3" s="211"/>
      <c r="F3" s="211"/>
      <c r="G3" s="211"/>
      <c r="H3" s="211"/>
      <c r="I3" s="211"/>
      <c r="J3" s="211"/>
      <c r="K3" s="519" t="s">
        <v>491</v>
      </c>
      <c r="L3" s="519"/>
      <c r="M3" s="520" t="s">
        <v>492</v>
      </c>
      <c r="N3" s="520"/>
      <c r="O3" s="520"/>
      <c r="P3" s="211"/>
      <c r="Q3" s="211"/>
      <c r="R3" s="211"/>
    </row>
    <row r="4" spans="1:18" ht="15.75" customHeight="1" thickBot="1">
      <c r="A4" s="519" t="s">
        <v>493</v>
      </c>
      <c r="B4" s="519"/>
      <c r="C4" s="520" t="s">
        <v>494</v>
      </c>
      <c r="D4" s="520"/>
      <c r="E4" s="520"/>
      <c r="F4" s="520"/>
      <c r="G4" s="520"/>
      <c r="H4" s="520"/>
      <c r="I4" s="211"/>
      <c r="J4" s="211"/>
      <c r="K4" s="519"/>
      <c r="L4" s="519"/>
      <c r="M4" s="520"/>
      <c r="N4" s="520"/>
      <c r="O4" s="520"/>
      <c r="P4" s="211"/>
      <c r="Q4" s="211"/>
      <c r="R4" s="211"/>
    </row>
    <row r="5" spans="1:18" ht="15.75" customHeight="1" thickBot="1">
      <c r="A5" s="519"/>
      <c r="B5" s="519"/>
      <c r="C5" s="520"/>
      <c r="D5" s="520"/>
      <c r="E5" s="520"/>
      <c r="F5" s="520"/>
      <c r="G5" s="520"/>
      <c r="H5" s="520"/>
      <c r="I5" s="211"/>
      <c r="J5" s="211"/>
      <c r="K5" s="211"/>
      <c r="L5" s="211"/>
      <c r="M5" s="211"/>
      <c r="N5" s="211"/>
      <c r="O5" s="211"/>
      <c r="P5" s="211"/>
      <c r="Q5" s="211"/>
      <c r="R5" s="211"/>
    </row>
    <row r="6" spans="1:18" ht="15.75" customHeight="1" thickBot="1">
      <c r="A6" s="211"/>
      <c r="B6" s="211"/>
      <c r="C6" s="211"/>
      <c r="D6" s="211"/>
      <c r="E6" s="211"/>
      <c r="F6" s="211"/>
      <c r="G6" s="211"/>
      <c r="H6" s="211"/>
      <c r="I6" s="211"/>
      <c r="J6" s="211"/>
      <c r="K6" s="519" t="s">
        <v>495</v>
      </c>
      <c r="L6" s="519"/>
      <c r="M6" s="520" t="s">
        <v>982</v>
      </c>
      <c r="N6" s="520"/>
      <c r="O6" s="520"/>
      <c r="P6" s="211"/>
      <c r="Q6" s="211"/>
      <c r="R6" s="211"/>
    </row>
    <row r="7" spans="1:18" ht="15.75" customHeight="1" thickBot="1">
      <c r="A7" s="519" t="s">
        <v>496</v>
      </c>
      <c r="B7" s="519"/>
      <c r="C7" s="520" t="s">
        <v>159</v>
      </c>
      <c r="D7" s="520"/>
      <c r="E7" s="520"/>
      <c r="F7" s="520"/>
      <c r="G7" s="520"/>
      <c r="H7" s="520"/>
      <c r="I7" s="211"/>
      <c r="J7" s="211"/>
      <c r="K7" s="519"/>
      <c r="L7" s="519"/>
      <c r="M7" s="520"/>
      <c r="N7" s="520"/>
      <c r="O7" s="520"/>
      <c r="P7" s="211"/>
      <c r="Q7" s="211"/>
      <c r="R7" s="211"/>
    </row>
    <row r="8" spans="1:18" ht="15" customHeight="1" thickBot="1">
      <c r="A8" s="519"/>
      <c r="B8" s="519"/>
      <c r="C8" s="520"/>
      <c r="D8" s="520"/>
      <c r="E8" s="520"/>
      <c r="F8" s="520"/>
      <c r="G8" s="520"/>
      <c r="H8" s="520"/>
      <c r="I8" s="211"/>
      <c r="J8" s="211"/>
      <c r="K8" s="211"/>
      <c r="L8" s="211"/>
      <c r="M8" s="211"/>
      <c r="N8" s="211"/>
      <c r="O8" s="211"/>
      <c r="P8" s="211"/>
      <c r="Q8" s="211"/>
      <c r="R8" s="211"/>
    </row>
    <row r="9" spans="1:18" ht="15.75" customHeight="1" thickBot="1">
      <c r="A9" s="519"/>
      <c r="B9" s="519"/>
      <c r="C9" s="520"/>
      <c r="D9" s="520"/>
      <c r="E9" s="520"/>
      <c r="F9" s="520"/>
      <c r="G9" s="520"/>
      <c r="H9" s="520"/>
      <c r="I9" s="211"/>
      <c r="J9" s="211"/>
      <c r="K9" s="518" t="s">
        <v>489</v>
      </c>
      <c r="L9" s="518"/>
      <c r="M9" s="518"/>
      <c r="N9" s="518"/>
      <c r="O9" s="518"/>
      <c r="P9" s="211"/>
      <c r="Q9" s="211"/>
      <c r="R9" s="211"/>
    </row>
    <row r="10" spans="1:18" ht="15.75" customHeight="1" thickBot="1">
      <c r="A10" s="211"/>
      <c r="B10" s="211"/>
      <c r="C10" s="211"/>
      <c r="D10" s="211"/>
      <c r="E10" s="211"/>
      <c r="F10" s="211"/>
      <c r="G10" s="211"/>
      <c r="H10" s="211"/>
      <c r="I10" s="211"/>
      <c r="J10" s="211"/>
      <c r="K10" s="518"/>
      <c r="L10" s="518"/>
      <c r="M10" s="518"/>
      <c r="N10" s="518"/>
      <c r="O10" s="518"/>
      <c r="P10" s="211"/>
      <c r="Q10" s="211"/>
      <c r="R10" s="211"/>
    </row>
    <row r="11" spans="1:18" ht="15" customHeight="1" thickBot="1">
      <c r="A11" s="519" t="s">
        <v>497</v>
      </c>
      <c r="B11" s="519"/>
      <c r="C11" s="520" t="s">
        <v>203</v>
      </c>
      <c r="D11" s="520"/>
      <c r="E11" s="520"/>
      <c r="F11" s="520"/>
      <c r="G11" s="520"/>
      <c r="H11" s="520"/>
      <c r="I11" s="211"/>
      <c r="J11" s="211"/>
      <c r="K11" s="518"/>
      <c r="L11" s="518"/>
      <c r="M11" s="518"/>
      <c r="N11" s="518"/>
      <c r="O11" s="518"/>
      <c r="P11" s="211"/>
      <c r="Q11" s="211"/>
      <c r="R11" s="211"/>
    </row>
    <row r="12" spans="1:18" ht="15.75" customHeight="1" thickBot="1">
      <c r="A12" s="519"/>
      <c r="B12" s="519"/>
      <c r="C12" s="520"/>
      <c r="D12" s="520"/>
      <c r="E12" s="520"/>
      <c r="F12" s="520"/>
      <c r="G12" s="520"/>
      <c r="H12" s="520"/>
      <c r="I12" s="211"/>
      <c r="J12" s="211"/>
      <c r="K12" s="211"/>
      <c r="L12" s="211"/>
      <c r="M12" s="211"/>
      <c r="N12" s="211"/>
      <c r="O12" s="211"/>
      <c r="P12" s="211"/>
      <c r="Q12" s="211"/>
      <c r="R12" s="211"/>
    </row>
    <row r="13" spans="1:18" ht="16.5" thickBot="1">
      <c r="A13" s="518" t="s">
        <v>489</v>
      </c>
      <c r="B13" s="518"/>
      <c r="C13" s="518"/>
      <c r="D13" s="518"/>
      <c r="E13" s="518"/>
      <c r="F13" s="518"/>
      <c r="G13" s="518"/>
      <c r="H13" s="518"/>
      <c r="I13" s="518"/>
      <c r="J13" s="518"/>
      <c r="K13" s="518"/>
      <c r="L13" s="518"/>
      <c r="M13" s="518"/>
      <c r="N13" s="518"/>
      <c r="O13" s="518"/>
      <c r="P13" s="211"/>
      <c r="Q13" s="211"/>
      <c r="R13" s="211"/>
    </row>
    <row r="14" spans="1:18" ht="15.75" customHeight="1" thickBot="1">
      <c r="A14" s="521" t="s">
        <v>498</v>
      </c>
      <c r="B14" s="521"/>
      <c r="C14" s="521"/>
      <c r="D14" s="521"/>
      <c r="E14" s="521"/>
      <c r="F14" s="521" t="s">
        <v>499</v>
      </c>
      <c r="G14" s="521"/>
      <c r="H14" s="521"/>
      <c r="I14" s="521"/>
      <c r="J14" s="521"/>
      <c r="K14" s="521"/>
      <c r="L14" s="521"/>
      <c r="M14" s="521"/>
      <c r="N14" s="521" t="s">
        <v>500</v>
      </c>
      <c r="O14" s="521"/>
      <c r="P14" s="521"/>
      <c r="Q14" s="521"/>
      <c r="R14" s="521"/>
    </row>
    <row r="15" spans="1:18" ht="39" customHeight="1" thickBot="1">
      <c r="A15" s="407" t="s">
        <v>501</v>
      </c>
      <c r="B15" s="521" t="s">
        <v>502</v>
      </c>
      <c r="C15" s="521"/>
      <c r="D15" s="407" t="s">
        <v>503</v>
      </c>
      <c r="E15" s="407" t="s">
        <v>504</v>
      </c>
      <c r="F15" s="407" t="s">
        <v>505</v>
      </c>
      <c r="G15" s="407" t="s">
        <v>506</v>
      </c>
      <c r="H15" s="521" t="s">
        <v>507</v>
      </c>
      <c r="I15" s="521"/>
      <c r="J15" s="521" t="s">
        <v>508</v>
      </c>
      <c r="K15" s="521"/>
      <c r="L15" s="521" t="s">
        <v>509</v>
      </c>
      <c r="M15" s="521"/>
      <c r="N15" s="407" t="s">
        <v>510</v>
      </c>
      <c r="O15" s="521" t="s">
        <v>511</v>
      </c>
      <c r="P15" s="521"/>
      <c r="Q15" s="407" t="s">
        <v>15</v>
      </c>
      <c r="R15" s="407" t="s">
        <v>983</v>
      </c>
    </row>
    <row r="16" spans="1:18" ht="345" thickBot="1">
      <c r="A16" s="405" t="s">
        <v>515</v>
      </c>
      <c r="B16" s="522" t="s">
        <v>516</v>
      </c>
      <c r="C16" s="522"/>
      <c r="D16" s="405" t="s">
        <v>160</v>
      </c>
      <c r="E16" s="405" t="s">
        <v>513</v>
      </c>
      <c r="F16" s="405" t="s">
        <v>680</v>
      </c>
      <c r="G16" s="405" t="s">
        <v>678</v>
      </c>
      <c r="H16" s="522" t="s">
        <v>681</v>
      </c>
      <c r="I16" s="522"/>
      <c r="J16" s="522" t="s">
        <v>514</v>
      </c>
      <c r="K16" s="522"/>
      <c r="L16" s="522" t="s">
        <v>984</v>
      </c>
      <c r="M16" s="522"/>
      <c r="N16" s="406" t="s">
        <v>985</v>
      </c>
      <c r="O16" s="523" t="s">
        <v>986</v>
      </c>
      <c r="P16" s="523"/>
      <c r="Q16" s="405" t="s">
        <v>684</v>
      </c>
      <c r="R16" s="405" t="s">
        <v>987</v>
      </c>
    </row>
    <row r="17" spans="1:18" ht="306.75" thickBot="1">
      <c r="A17" s="405" t="s">
        <v>512</v>
      </c>
      <c r="B17" s="522" t="s">
        <v>517</v>
      </c>
      <c r="C17" s="522"/>
      <c r="D17" s="405" t="s">
        <v>518</v>
      </c>
      <c r="E17" s="405" t="s">
        <v>513</v>
      </c>
      <c r="F17" s="405" t="s">
        <v>682</v>
      </c>
      <c r="G17" s="405" t="s">
        <v>678</v>
      </c>
      <c r="H17" s="522" t="s">
        <v>683</v>
      </c>
      <c r="I17" s="522"/>
      <c r="J17" s="522" t="s">
        <v>514</v>
      </c>
      <c r="K17" s="522"/>
      <c r="L17" s="522" t="s">
        <v>984</v>
      </c>
      <c r="M17" s="522"/>
      <c r="N17" s="406" t="s">
        <v>985</v>
      </c>
      <c r="O17" s="523" t="s">
        <v>986</v>
      </c>
      <c r="P17" s="523"/>
      <c r="Q17" s="405" t="s">
        <v>684</v>
      </c>
      <c r="R17" s="405" t="s">
        <v>987</v>
      </c>
    </row>
    <row r="18" spans="1:18" ht="409.6" thickBot="1">
      <c r="A18" s="405" t="s">
        <v>515</v>
      </c>
      <c r="B18" s="522" t="s">
        <v>988</v>
      </c>
      <c r="C18" s="522"/>
      <c r="D18" s="405" t="s">
        <v>989</v>
      </c>
      <c r="E18" s="405" t="s">
        <v>513</v>
      </c>
      <c r="F18" s="405" t="s">
        <v>990</v>
      </c>
      <c r="G18" s="405" t="s">
        <v>991</v>
      </c>
      <c r="H18" s="522" t="s">
        <v>992</v>
      </c>
      <c r="I18" s="522"/>
      <c r="J18" s="522" t="s">
        <v>514</v>
      </c>
      <c r="K18" s="522"/>
      <c r="L18" s="522" t="s">
        <v>993</v>
      </c>
      <c r="M18" s="522"/>
      <c r="N18" s="406" t="s">
        <v>994</v>
      </c>
      <c r="O18" s="523" t="s">
        <v>986</v>
      </c>
      <c r="P18" s="523"/>
      <c r="Q18" s="405" t="s">
        <v>995</v>
      </c>
      <c r="R18" s="405" t="s">
        <v>987</v>
      </c>
    </row>
  </sheetData>
  <mergeCells count="38">
    <mergeCell ref="B18:C18"/>
    <mergeCell ref="H18:I18"/>
    <mergeCell ref="J18:K18"/>
    <mergeCell ref="L18:M18"/>
    <mergeCell ref="O18:P18"/>
    <mergeCell ref="B16:C16"/>
    <mergeCell ref="H16:I16"/>
    <mergeCell ref="J16:K16"/>
    <mergeCell ref="L16:M16"/>
    <mergeCell ref="O16:P16"/>
    <mergeCell ref="B17:C17"/>
    <mergeCell ref="H17:I17"/>
    <mergeCell ref="J17:K17"/>
    <mergeCell ref="L17:M17"/>
    <mergeCell ref="O17:P17"/>
    <mergeCell ref="A13:O13"/>
    <mergeCell ref="A14:E14"/>
    <mergeCell ref="F14:M14"/>
    <mergeCell ref="B15:C15"/>
    <mergeCell ref="H15:I15"/>
    <mergeCell ref="J15:K15"/>
    <mergeCell ref="L15:M15"/>
    <mergeCell ref="O15:P15"/>
    <mergeCell ref="N14:R14"/>
    <mergeCell ref="K6:L7"/>
    <mergeCell ref="M6:O7"/>
    <mergeCell ref="A7:B9"/>
    <mergeCell ref="C7:H9"/>
    <mergeCell ref="K9:O11"/>
    <mergeCell ref="A11:B12"/>
    <mergeCell ref="C11:H12"/>
    <mergeCell ref="A1:O1"/>
    <mergeCell ref="A2:B2"/>
    <mergeCell ref="C2:H2"/>
    <mergeCell ref="K3:L4"/>
    <mergeCell ref="M3:O4"/>
    <mergeCell ref="A4:B5"/>
    <mergeCell ref="C4:H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4"/>
  <sheetViews>
    <sheetView showGridLines="0" zoomScale="90" zoomScaleNormal="90" workbookViewId="0">
      <selection activeCell="N31" sqref="N31"/>
    </sheetView>
  </sheetViews>
  <sheetFormatPr baseColWidth="10" defaultRowHeight="15"/>
  <cols>
    <col min="1" max="1" width="25.7109375" customWidth="1"/>
    <col min="2" max="2" width="29.5703125" bestFit="1" customWidth="1"/>
    <col min="3" max="3" width="31.7109375" customWidth="1"/>
    <col min="4" max="4" width="22.28515625" customWidth="1"/>
    <col min="5" max="5" width="25.140625" customWidth="1"/>
    <col min="6" max="6" width="19.42578125" customWidth="1"/>
    <col min="7" max="7" width="15.85546875" bestFit="1" customWidth="1"/>
    <col min="8" max="8" width="46.42578125" bestFit="1" customWidth="1"/>
    <col min="9" max="9" width="9.7109375" customWidth="1"/>
    <col min="14" max="14" width="36.85546875" bestFit="1" customWidth="1"/>
  </cols>
  <sheetData>
    <row r="1" spans="1:14" s="59" customFormat="1"/>
    <row r="2" spans="1:14" s="59" customFormat="1"/>
    <row r="3" spans="1:14" s="59" customFormat="1"/>
    <row r="4" spans="1:14" s="59" customFormat="1"/>
    <row r="5" spans="1:14" s="59" customFormat="1"/>
    <row r="6" spans="1:14" s="59" customFormat="1"/>
    <row r="7" spans="1:14" s="59" customFormat="1"/>
    <row r="8" spans="1:14" s="59" customFormat="1"/>
    <row r="9" spans="1:14" s="59" customFormat="1" ht="31.5">
      <c r="A9" s="314" t="s">
        <v>814</v>
      </c>
      <c r="D9" s="336" t="s">
        <v>815</v>
      </c>
    </row>
    <row r="10" spans="1:14" s="59" customFormat="1" ht="15.75" thickBot="1"/>
    <row r="11" spans="1:14" s="59" customFormat="1">
      <c r="A11" s="537" t="s">
        <v>816</v>
      </c>
      <c r="B11" s="539" t="s">
        <v>805</v>
      </c>
      <c r="C11" s="524" t="s">
        <v>817</v>
      </c>
      <c r="D11" s="541"/>
      <c r="E11" s="541"/>
      <c r="F11" s="541"/>
      <c r="G11" s="525"/>
      <c r="H11" s="539" t="s">
        <v>806</v>
      </c>
      <c r="I11" s="524" t="s">
        <v>807</v>
      </c>
      <c r="J11" s="541"/>
      <c r="K11" s="525"/>
      <c r="L11" s="524" t="s">
        <v>808</v>
      </c>
      <c r="M11" s="525"/>
      <c r="N11" s="526" t="s">
        <v>809</v>
      </c>
    </row>
    <row r="12" spans="1:14" ht="30.75" thickBot="1">
      <c r="A12" s="538"/>
      <c r="B12" s="540"/>
      <c r="C12" s="390" t="s">
        <v>818</v>
      </c>
      <c r="D12" s="177" t="s">
        <v>819</v>
      </c>
      <c r="E12" s="177" t="s">
        <v>820</v>
      </c>
      <c r="F12" s="177" t="s">
        <v>821</v>
      </c>
      <c r="G12" s="391" t="s">
        <v>822</v>
      </c>
      <c r="H12" s="540"/>
      <c r="I12" s="390">
        <v>1</v>
      </c>
      <c r="J12" s="177">
        <v>2</v>
      </c>
      <c r="K12" s="392">
        <v>3</v>
      </c>
      <c r="L12" s="390" t="s">
        <v>810</v>
      </c>
      <c r="M12" s="392" t="s">
        <v>811</v>
      </c>
      <c r="N12" s="527"/>
    </row>
    <row r="13" spans="1:14" ht="175.5" customHeight="1" thickBot="1">
      <c r="A13" s="528" t="s">
        <v>823</v>
      </c>
      <c r="B13" s="341" t="s">
        <v>812</v>
      </c>
      <c r="C13" s="315" t="s">
        <v>824</v>
      </c>
      <c r="D13" s="315"/>
      <c r="E13" s="315"/>
      <c r="F13" s="315"/>
      <c r="H13" s="333" t="s">
        <v>825</v>
      </c>
      <c r="I13" s="337" t="s">
        <v>813</v>
      </c>
      <c r="J13" s="306"/>
      <c r="K13" s="307"/>
      <c r="L13" s="338">
        <v>43495</v>
      </c>
      <c r="M13" s="338">
        <v>43570</v>
      </c>
      <c r="N13" s="370" t="s">
        <v>920</v>
      </c>
    </row>
    <row r="14" spans="1:14" ht="120.75" thickBot="1">
      <c r="A14" s="529"/>
      <c r="B14" s="342" t="s">
        <v>826</v>
      </c>
      <c r="C14" s="317" t="s">
        <v>824</v>
      </c>
      <c r="D14" s="317"/>
      <c r="E14" s="317"/>
      <c r="F14" s="317"/>
      <c r="G14" s="356"/>
      <c r="H14" s="318" t="s">
        <v>827</v>
      </c>
      <c r="I14" s="339" t="s">
        <v>813</v>
      </c>
      <c r="J14" s="309"/>
      <c r="K14" s="310"/>
      <c r="L14" s="338">
        <v>43495</v>
      </c>
      <c r="M14" s="338">
        <v>43524</v>
      </c>
      <c r="N14" s="340" t="s">
        <v>855</v>
      </c>
    </row>
    <row r="15" spans="1:14" s="59" customFormat="1" ht="135.75" thickBot="1">
      <c r="A15" s="529"/>
      <c r="B15" s="377" t="s">
        <v>857</v>
      </c>
      <c r="C15" s="317"/>
      <c r="D15" s="317" t="s">
        <v>813</v>
      </c>
      <c r="E15" s="317"/>
      <c r="F15" s="317"/>
      <c r="G15" s="356"/>
      <c r="H15" s="318" t="s">
        <v>878</v>
      </c>
      <c r="I15" s="339" t="s">
        <v>813</v>
      </c>
      <c r="J15" s="309"/>
      <c r="K15" s="310"/>
      <c r="L15" s="338">
        <v>43495</v>
      </c>
      <c r="M15" s="338">
        <v>43524</v>
      </c>
      <c r="N15" s="340" t="s">
        <v>858</v>
      </c>
    </row>
    <row r="16" spans="1:14" ht="120.75" thickBot="1">
      <c r="A16" s="529"/>
      <c r="B16" s="342" t="s">
        <v>828</v>
      </c>
      <c r="C16" s="317"/>
      <c r="D16" s="317" t="s">
        <v>824</v>
      </c>
      <c r="E16" s="317"/>
      <c r="F16" s="317"/>
      <c r="G16" s="356"/>
      <c r="H16" s="330" t="s">
        <v>856</v>
      </c>
      <c r="I16" s="339" t="s">
        <v>813</v>
      </c>
      <c r="J16" s="309"/>
      <c r="K16" s="310"/>
      <c r="L16" s="338">
        <v>43466</v>
      </c>
      <c r="M16" s="338">
        <v>43496</v>
      </c>
      <c r="N16" s="320"/>
    </row>
    <row r="17" spans="1:14" ht="173.25" customHeight="1" thickBot="1">
      <c r="A17" s="529"/>
      <c r="B17" s="342" t="s">
        <v>829</v>
      </c>
      <c r="C17" s="317"/>
      <c r="D17" s="317" t="s">
        <v>824</v>
      </c>
      <c r="E17" s="317"/>
      <c r="F17" s="317"/>
      <c r="G17" s="356"/>
      <c r="H17" s="330" t="s">
        <v>830</v>
      </c>
      <c r="I17" s="339" t="s">
        <v>813</v>
      </c>
      <c r="J17" s="309"/>
      <c r="K17" s="310"/>
      <c r="L17" s="338">
        <v>43495</v>
      </c>
      <c r="M17" s="338">
        <v>43600</v>
      </c>
      <c r="N17" s="320" t="s">
        <v>861</v>
      </c>
    </row>
    <row r="18" spans="1:14" ht="105.75" thickBot="1">
      <c r="A18" s="529"/>
      <c r="B18" s="342" t="s">
        <v>831</v>
      </c>
      <c r="C18" s="317"/>
      <c r="D18" s="317" t="s">
        <v>824</v>
      </c>
      <c r="E18" s="317"/>
      <c r="F18" s="317"/>
      <c r="G18" s="356"/>
      <c r="H18" s="330" t="s">
        <v>832</v>
      </c>
      <c r="I18" s="364" t="s">
        <v>813</v>
      </c>
      <c r="J18" s="345" t="s">
        <v>813</v>
      </c>
      <c r="K18" s="365" t="s">
        <v>813</v>
      </c>
      <c r="L18" s="338">
        <v>43495</v>
      </c>
      <c r="M18" s="338">
        <v>43524</v>
      </c>
      <c r="N18" s="340" t="s">
        <v>862</v>
      </c>
    </row>
    <row r="19" spans="1:14" ht="165.75" customHeight="1" thickBot="1">
      <c r="A19" s="529"/>
      <c r="B19" s="342" t="s">
        <v>833</v>
      </c>
      <c r="C19" s="317"/>
      <c r="D19" s="317"/>
      <c r="E19" s="317" t="s">
        <v>824</v>
      </c>
      <c r="F19" s="317"/>
      <c r="G19" s="356"/>
      <c r="H19" s="330" t="s">
        <v>834</v>
      </c>
      <c r="I19" s="339" t="s">
        <v>813</v>
      </c>
      <c r="J19" s="345" t="s">
        <v>813</v>
      </c>
      <c r="K19" s="346" t="s">
        <v>813</v>
      </c>
      <c r="L19" s="338">
        <v>43495</v>
      </c>
      <c r="M19" s="338">
        <v>43789</v>
      </c>
      <c r="N19" s="320" t="s">
        <v>863</v>
      </c>
    </row>
    <row r="20" spans="1:14" s="59" customFormat="1" ht="125.25" customHeight="1" thickBot="1">
      <c r="A20" s="529"/>
      <c r="B20" s="343" t="s">
        <v>876</v>
      </c>
      <c r="C20" s="321"/>
      <c r="D20" s="321"/>
      <c r="E20" s="321"/>
      <c r="F20" s="321"/>
      <c r="G20" s="373"/>
      <c r="H20" s="330" t="s">
        <v>877</v>
      </c>
      <c r="I20" s="339" t="s">
        <v>813</v>
      </c>
      <c r="J20" s="345" t="s">
        <v>813</v>
      </c>
      <c r="K20" s="346" t="s">
        <v>813</v>
      </c>
      <c r="L20" s="338">
        <v>43495</v>
      </c>
      <c r="M20" s="338">
        <v>43830</v>
      </c>
      <c r="N20" s="366" t="s">
        <v>875</v>
      </c>
    </row>
    <row r="21" spans="1:14" ht="135.75" thickBot="1">
      <c r="A21" s="530"/>
      <c r="B21" s="381" t="s">
        <v>835</v>
      </c>
      <c r="C21" s="331"/>
      <c r="D21" s="331"/>
      <c r="E21" s="331" t="s">
        <v>824</v>
      </c>
      <c r="F21" s="331"/>
      <c r="G21" s="357"/>
      <c r="H21" s="330" t="s">
        <v>836</v>
      </c>
      <c r="I21" s="378" t="s">
        <v>813</v>
      </c>
      <c r="J21" s="379" t="s">
        <v>813</v>
      </c>
      <c r="K21" s="380" t="s">
        <v>813</v>
      </c>
      <c r="L21" s="338">
        <v>43495</v>
      </c>
      <c r="M21" s="338">
        <v>43789</v>
      </c>
      <c r="N21" s="323"/>
    </row>
    <row r="22" spans="1:14" ht="74.25" customHeight="1" thickBot="1">
      <c r="A22" s="531" t="s">
        <v>837</v>
      </c>
      <c r="B22" s="360" t="s">
        <v>864</v>
      </c>
      <c r="C22" s="315" t="s">
        <v>824</v>
      </c>
      <c r="D22" s="325"/>
      <c r="E22" s="325"/>
      <c r="F22" s="325"/>
      <c r="G22" s="326"/>
      <c r="H22" s="358" t="s">
        <v>865</v>
      </c>
      <c r="I22" s="348" t="s">
        <v>813</v>
      </c>
      <c r="J22" s="313"/>
      <c r="K22" s="327"/>
      <c r="L22" s="350"/>
      <c r="M22" s="349">
        <v>43524</v>
      </c>
      <c r="N22" s="320" t="s">
        <v>866</v>
      </c>
    </row>
    <row r="23" spans="1:14" ht="202.5" customHeight="1" thickBot="1">
      <c r="A23" s="532"/>
      <c r="B23" s="308" t="s">
        <v>838</v>
      </c>
      <c r="C23" s="317"/>
      <c r="D23" s="317" t="s">
        <v>824</v>
      </c>
      <c r="E23" s="317"/>
      <c r="F23" s="317"/>
      <c r="G23" s="356"/>
      <c r="H23" s="363" t="s">
        <v>839</v>
      </c>
      <c r="I23" s="354" t="s">
        <v>813</v>
      </c>
      <c r="J23" s="309"/>
      <c r="K23" s="310"/>
      <c r="L23" s="319"/>
      <c r="M23" s="349">
        <v>43524</v>
      </c>
      <c r="N23" s="320" t="s">
        <v>867</v>
      </c>
    </row>
    <row r="24" spans="1:14" ht="357" customHeight="1" thickBot="1">
      <c r="A24" s="532"/>
      <c r="B24" s="353" t="s">
        <v>840</v>
      </c>
      <c r="C24" s="317"/>
      <c r="D24" s="317" t="s">
        <v>824</v>
      </c>
      <c r="E24" s="317"/>
      <c r="F24" s="317"/>
      <c r="G24" s="356"/>
      <c r="H24" s="359" t="s">
        <v>841</v>
      </c>
      <c r="I24" s="354" t="s">
        <v>813</v>
      </c>
      <c r="J24" s="351" t="s">
        <v>813</v>
      </c>
      <c r="K24" s="352" t="s">
        <v>813</v>
      </c>
      <c r="L24" s="338">
        <v>43495</v>
      </c>
      <c r="M24" s="338">
        <v>43789</v>
      </c>
      <c r="N24" s="340" t="s">
        <v>870</v>
      </c>
    </row>
    <row r="25" spans="1:14" s="59" customFormat="1" ht="60.75" thickBot="1">
      <c r="A25" s="532"/>
      <c r="B25" s="353" t="s">
        <v>871</v>
      </c>
      <c r="C25" s="317"/>
      <c r="D25" s="317"/>
      <c r="E25" s="317"/>
      <c r="F25" s="317"/>
      <c r="G25" s="356"/>
      <c r="H25" s="371" t="s">
        <v>872</v>
      </c>
      <c r="I25" s="351" t="s">
        <v>813</v>
      </c>
      <c r="J25" s="351"/>
      <c r="K25" s="352"/>
      <c r="L25" s="338"/>
      <c r="M25" s="349">
        <v>43524</v>
      </c>
      <c r="N25" s="340" t="s">
        <v>873</v>
      </c>
    </row>
    <row r="26" spans="1:14" ht="90.75" thickBot="1">
      <c r="A26" s="532"/>
      <c r="B26" s="361" t="s">
        <v>868</v>
      </c>
      <c r="C26" s="317"/>
      <c r="D26" s="317"/>
      <c r="E26" s="317" t="s">
        <v>824</v>
      </c>
      <c r="F26" s="317"/>
      <c r="G26" s="356"/>
      <c r="H26" s="347" t="s">
        <v>869</v>
      </c>
      <c r="I26" s="348" t="s">
        <v>813</v>
      </c>
      <c r="J26" s="351" t="s">
        <v>813</v>
      </c>
      <c r="K26" s="352" t="s">
        <v>813</v>
      </c>
      <c r="L26" s="338">
        <v>43495</v>
      </c>
      <c r="M26" s="338">
        <v>43789</v>
      </c>
      <c r="N26" s="320" t="s">
        <v>866</v>
      </c>
    </row>
    <row r="27" spans="1:14" s="59" customFormat="1" ht="81" customHeight="1" thickBot="1">
      <c r="A27" s="533"/>
      <c r="B27" s="311" t="s">
        <v>859</v>
      </c>
      <c r="C27" s="331"/>
      <c r="D27" s="331"/>
      <c r="E27" s="331" t="s">
        <v>813</v>
      </c>
      <c r="F27" s="331"/>
      <c r="G27" s="357"/>
      <c r="H27" s="362" t="s">
        <v>860</v>
      </c>
      <c r="I27" s="328"/>
      <c r="J27" s="344" t="s">
        <v>813</v>
      </c>
      <c r="K27" s="329"/>
      <c r="L27" s="322"/>
      <c r="M27" s="338">
        <v>43575</v>
      </c>
      <c r="N27" s="366" t="s">
        <v>870</v>
      </c>
    </row>
    <row r="28" spans="1:14" ht="90.75" thickBot="1">
      <c r="A28" s="534" t="s">
        <v>842</v>
      </c>
      <c r="B28" s="324" t="s">
        <v>843</v>
      </c>
      <c r="C28" s="315"/>
      <c r="D28" s="315"/>
      <c r="E28" s="315" t="s">
        <v>824</v>
      </c>
      <c r="F28" s="315"/>
      <c r="G28" s="355"/>
      <c r="H28" s="334" t="s">
        <v>844</v>
      </c>
      <c r="I28" s="367"/>
      <c r="J28" s="368" t="s">
        <v>813</v>
      </c>
      <c r="K28" s="369"/>
      <c r="L28" s="316"/>
      <c r="M28" s="338">
        <v>43661</v>
      </c>
      <c r="N28" s="370" t="s">
        <v>921</v>
      </c>
    </row>
    <row r="29" spans="1:14" ht="75.75" customHeight="1" thickBot="1">
      <c r="A29" s="535"/>
      <c r="B29" s="308" t="s">
        <v>845</v>
      </c>
      <c r="C29" s="317"/>
      <c r="D29" s="317" t="s">
        <v>824</v>
      </c>
      <c r="E29" s="317"/>
      <c r="F29" s="317"/>
      <c r="G29" s="356"/>
      <c r="H29" s="330" t="s">
        <v>846</v>
      </c>
      <c r="I29" s="372" t="s">
        <v>813</v>
      </c>
      <c r="J29" s="309"/>
      <c r="K29" s="310"/>
      <c r="L29" s="319"/>
      <c r="M29" s="349">
        <v>43524</v>
      </c>
      <c r="N29" s="340" t="s">
        <v>870</v>
      </c>
    </row>
    <row r="30" spans="1:14" ht="310.5" customHeight="1" thickBot="1">
      <c r="A30" s="535"/>
      <c r="B30" s="308" t="s">
        <v>879</v>
      </c>
      <c r="C30" s="317"/>
      <c r="D30" s="317" t="s">
        <v>824</v>
      </c>
      <c r="E30" s="317"/>
      <c r="F30" s="317"/>
      <c r="G30" s="356"/>
      <c r="H30" s="330" t="s">
        <v>890</v>
      </c>
      <c r="I30" s="372" t="s">
        <v>813</v>
      </c>
      <c r="J30" s="374" t="s">
        <v>813</v>
      </c>
      <c r="K30" s="375" t="s">
        <v>813</v>
      </c>
      <c r="L30" s="338">
        <v>43495</v>
      </c>
      <c r="M30" s="338">
        <v>43789</v>
      </c>
      <c r="N30" s="340" t="s">
        <v>870</v>
      </c>
    </row>
    <row r="31" spans="1:14" ht="173.25" customHeight="1">
      <c r="A31" s="535"/>
      <c r="B31" s="308" t="s">
        <v>847</v>
      </c>
      <c r="C31" s="317"/>
      <c r="D31" s="317"/>
      <c r="E31" s="317" t="s">
        <v>824</v>
      </c>
      <c r="F31" s="317" t="s">
        <v>824</v>
      </c>
      <c r="G31" s="356"/>
      <c r="H31" s="330" t="s">
        <v>848</v>
      </c>
      <c r="I31" s="372" t="s">
        <v>813</v>
      </c>
      <c r="J31" s="374" t="s">
        <v>813</v>
      </c>
      <c r="K31" s="375" t="s">
        <v>813</v>
      </c>
      <c r="L31" s="338">
        <v>43495</v>
      </c>
      <c r="M31" s="338">
        <v>43789</v>
      </c>
      <c r="N31" s="320" t="s">
        <v>874</v>
      </c>
    </row>
    <row r="32" spans="1:14" ht="409.5">
      <c r="A32" s="535"/>
      <c r="B32" s="308" t="s">
        <v>849</v>
      </c>
      <c r="C32" s="317"/>
      <c r="D32" s="317"/>
      <c r="E32" s="317"/>
      <c r="F32" s="317"/>
      <c r="G32" s="356" t="s">
        <v>824</v>
      </c>
      <c r="H32" s="330" t="s">
        <v>850</v>
      </c>
      <c r="I32" s="372" t="s">
        <v>813</v>
      </c>
      <c r="J32" s="374" t="s">
        <v>813</v>
      </c>
      <c r="K32" s="375" t="s">
        <v>813</v>
      </c>
      <c r="L32" s="319"/>
      <c r="M32" s="309"/>
      <c r="N32" s="67" t="s">
        <v>892</v>
      </c>
    </row>
    <row r="33" spans="1:14" ht="150.75" customHeight="1">
      <c r="A33" s="535"/>
      <c r="B33" s="308" t="s">
        <v>851</v>
      </c>
      <c r="C33" s="317"/>
      <c r="D33" s="317"/>
      <c r="E33" s="317"/>
      <c r="F33" s="317"/>
      <c r="G33" s="356" t="s">
        <v>824</v>
      </c>
      <c r="H33" s="330" t="s">
        <v>852</v>
      </c>
      <c r="I33" s="372" t="s">
        <v>813</v>
      </c>
      <c r="J33" s="374" t="s">
        <v>813</v>
      </c>
      <c r="K33" s="375" t="s">
        <v>813</v>
      </c>
      <c r="L33" s="319"/>
      <c r="M33" s="310"/>
      <c r="N33" s="67" t="s">
        <v>891</v>
      </c>
    </row>
    <row r="34" spans="1:14" ht="120.75" thickBot="1">
      <c r="A34" s="536"/>
      <c r="B34" s="311" t="s">
        <v>853</v>
      </c>
      <c r="C34" s="331"/>
      <c r="D34" s="331"/>
      <c r="E34" s="331"/>
      <c r="F34" s="331"/>
      <c r="G34" s="357" t="s">
        <v>824</v>
      </c>
      <c r="H34" s="335" t="s">
        <v>854</v>
      </c>
      <c r="I34" s="382" t="s">
        <v>813</v>
      </c>
      <c r="J34" s="383" t="s">
        <v>813</v>
      </c>
      <c r="K34" s="384" t="s">
        <v>813</v>
      </c>
      <c r="L34" s="332"/>
      <c r="M34" s="312"/>
      <c r="N34" s="320" t="s">
        <v>874</v>
      </c>
    </row>
  </sheetData>
  <mergeCells count="10">
    <mergeCell ref="L11:M11"/>
    <mergeCell ref="N11:N12"/>
    <mergeCell ref="A13:A21"/>
    <mergeCell ref="A22:A27"/>
    <mergeCell ref="A28:A34"/>
    <mergeCell ref="A11:A12"/>
    <mergeCell ref="B11:B12"/>
    <mergeCell ref="C11:G11"/>
    <mergeCell ref="H11:H12"/>
    <mergeCell ref="I11:K11"/>
  </mergeCells>
  <printOptions horizontalCentered="1"/>
  <pageMargins left="0.70866141732283472" right="0.51181102362204722" top="0.74803149606299213" bottom="0.74803149606299213" header="0.31496062992125984" footer="0.31496062992125984"/>
  <pageSetup scale="40" fitToHeight="0" orientation="landscape" horizontalDpi="4294967293" verticalDpi="4294967293"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8:I30"/>
  <sheetViews>
    <sheetView showGridLines="0" zoomScale="120" zoomScaleNormal="120" workbookViewId="0">
      <selection activeCell="H29" sqref="H29"/>
    </sheetView>
  </sheetViews>
  <sheetFormatPr baseColWidth="10" defaultRowHeight="15"/>
  <cols>
    <col min="1" max="1" width="28.140625" customWidth="1"/>
    <col min="2" max="2" width="3.5703125" bestFit="1" customWidth="1"/>
    <col min="3" max="3" width="26" customWidth="1"/>
    <col min="4" max="4" width="21.140625" customWidth="1"/>
    <col min="5" max="5" width="19.140625" bestFit="1" customWidth="1"/>
    <col min="6" max="6" width="21.28515625" customWidth="1"/>
    <col min="7" max="7" width="12.85546875" customWidth="1"/>
  </cols>
  <sheetData>
    <row r="8" spans="1:9">
      <c r="A8" s="549" t="s">
        <v>154</v>
      </c>
      <c r="B8" s="549"/>
      <c r="C8" s="549"/>
      <c r="D8" s="549"/>
      <c r="E8" s="549"/>
      <c r="F8" s="549"/>
    </row>
    <row r="9" spans="1:9" ht="18">
      <c r="A9" s="550" t="s">
        <v>165</v>
      </c>
      <c r="B9" s="550"/>
      <c r="C9" s="550"/>
      <c r="D9" s="550"/>
      <c r="E9" s="550"/>
      <c r="F9" s="550"/>
    </row>
    <row r="10" spans="1:9">
      <c r="A10" s="388" t="s">
        <v>140</v>
      </c>
      <c r="B10" s="549" t="s">
        <v>155</v>
      </c>
      <c r="C10" s="549"/>
      <c r="D10" s="389" t="s">
        <v>141</v>
      </c>
      <c r="E10" s="388" t="s">
        <v>15</v>
      </c>
      <c r="F10" s="388" t="s">
        <v>142</v>
      </c>
    </row>
    <row r="11" spans="1:9" ht="71.25">
      <c r="A11" s="545" t="s">
        <v>166</v>
      </c>
      <c r="B11" s="34" t="s">
        <v>143</v>
      </c>
      <c r="C11" s="36" t="s">
        <v>167</v>
      </c>
      <c r="D11" s="70" t="s">
        <v>922</v>
      </c>
      <c r="E11" s="196" t="s">
        <v>308</v>
      </c>
      <c r="F11" s="204" t="s">
        <v>923</v>
      </c>
      <c r="G11" s="206"/>
    </row>
    <row r="12" spans="1:9" s="59" customFormat="1" ht="71.25">
      <c r="A12" s="546"/>
      <c r="B12" s="34" t="s">
        <v>144</v>
      </c>
      <c r="C12" s="36" t="s">
        <v>482</v>
      </c>
      <c r="D12" s="70" t="s">
        <v>483</v>
      </c>
      <c r="E12" s="36" t="s">
        <v>781</v>
      </c>
      <c r="F12" s="204" t="s">
        <v>881</v>
      </c>
      <c r="G12" s="206"/>
      <c r="I12"/>
    </row>
    <row r="13" spans="1:9" s="59" customFormat="1" ht="99.75">
      <c r="A13" s="547"/>
      <c r="B13" s="34" t="s">
        <v>145</v>
      </c>
      <c r="C13" s="36" t="s">
        <v>897</v>
      </c>
      <c r="D13" s="70" t="s">
        <v>896</v>
      </c>
      <c r="E13" s="36" t="s">
        <v>898</v>
      </c>
      <c r="F13" s="204" t="s">
        <v>924</v>
      </c>
      <c r="G13" s="206"/>
    </row>
    <row r="14" spans="1:9" s="59" customFormat="1" ht="50.25" customHeight="1">
      <c r="A14" s="551" t="s">
        <v>309</v>
      </c>
      <c r="B14" s="34" t="s">
        <v>146</v>
      </c>
      <c r="C14" s="36" t="s">
        <v>900</v>
      </c>
      <c r="D14" s="70" t="s">
        <v>901</v>
      </c>
      <c r="E14" s="70" t="s">
        <v>902</v>
      </c>
      <c r="F14" s="205" t="s">
        <v>903</v>
      </c>
    </row>
    <row r="15" spans="1:9" ht="256.5">
      <c r="A15" s="551"/>
      <c r="B15" s="34" t="s">
        <v>147</v>
      </c>
      <c r="C15" s="23" t="s">
        <v>168</v>
      </c>
      <c r="D15" s="37" t="s">
        <v>928</v>
      </c>
      <c r="E15" s="118" t="s">
        <v>925</v>
      </c>
      <c r="F15" s="119" t="s">
        <v>882</v>
      </c>
      <c r="G15" s="300"/>
    </row>
    <row r="16" spans="1:9" ht="294" customHeight="1">
      <c r="A16" s="551"/>
      <c r="B16" s="34" t="s">
        <v>148</v>
      </c>
      <c r="C16" s="23" t="s">
        <v>169</v>
      </c>
      <c r="D16" s="23" t="s">
        <v>926</v>
      </c>
      <c r="E16" s="118" t="s">
        <v>772</v>
      </c>
      <c r="F16" s="119" t="s">
        <v>883</v>
      </c>
      <c r="G16" s="200"/>
    </row>
    <row r="17" spans="1:7" ht="204" customHeight="1">
      <c r="A17" s="551"/>
      <c r="B17" s="34" t="s">
        <v>170</v>
      </c>
      <c r="C17" s="36" t="s">
        <v>183</v>
      </c>
      <c r="D17" s="36" t="s">
        <v>927</v>
      </c>
      <c r="E17" s="201" t="s">
        <v>773</v>
      </c>
      <c r="F17" s="204" t="s">
        <v>111</v>
      </c>
      <c r="G17" s="200"/>
    </row>
    <row r="18" spans="1:7" s="59" customFormat="1" ht="100.5">
      <c r="A18" s="551"/>
      <c r="B18" s="34" t="s">
        <v>172</v>
      </c>
      <c r="C18" s="158" t="s">
        <v>911</v>
      </c>
      <c r="D18" s="385" t="s">
        <v>909</v>
      </c>
      <c r="E18" s="376" t="s">
        <v>912</v>
      </c>
      <c r="F18" s="119" t="s">
        <v>883</v>
      </c>
      <c r="G18" s="200"/>
    </row>
    <row r="19" spans="1:7" ht="204" customHeight="1">
      <c r="A19" s="551"/>
      <c r="B19" s="34" t="s">
        <v>910</v>
      </c>
      <c r="C19" s="23" t="s">
        <v>171</v>
      </c>
      <c r="D19" s="393" t="s">
        <v>899</v>
      </c>
      <c r="E19" s="118" t="s">
        <v>774</v>
      </c>
      <c r="F19" s="119" t="s">
        <v>883</v>
      </c>
    </row>
    <row r="20" spans="1:7" ht="71.25">
      <c r="A20" s="548" t="s">
        <v>775</v>
      </c>
      <c r="B20" s="34" t="s">
        <v>149</v>
      </c>
      <c r="C20" s="23" t="s">
        <v>173</v>
      </c>
      <c r="D20" s="23" t="s">
        <v>311</v>
      </c>
      <c r="E20" s="118" t="s">
        <v>310</v>
      </c>
      <c r="F20" s="119" t="s">
        <v>885</v>
      </c>
      <c r="G20" s="59"/>
    </row>
    <row r="21" spans="1:7" s="59" customFormat="1" ht="114">
      <c r="A21" s="548"/>
      <c r="B21" s="34" t="s">
        <v>150</v>
      </c>
      <c r="C21" s="158" t="s">
        <v>174</v>
      </c>
      <c r="D21" s="158" t="s">
        <v>776</v>
      </c>
      <c r="E21" s="201" t="s">
        <v>310</v>
      </c>
      <c r="F21" s="119" t="s">
        <v>886</v>
      </c>
    </row>
    <row r="22" spans="1:7" ht="114">
      <c r="A22" s="548"/>
      <c r="B22" s="34" t="s">
        <v>157</v>
      </c>
      <c r="C22" s="23" t="s">
        <v>484</v>
      </c>
      <c r="D22" s="23" t="s">
        <v>485</v>
      </c>
      <c r="E22" s="118" t="s">
        <v>310</v>
      </c>
      <c r="F22" s="119" t="s">
        <v>886</v>
      </c>
    </row>
    <row r="23" spans="1:7" ht="156.75">
      <c r="A23" s="552" t="s">
        <v>777</v>
      </c>
      <c r="B23" s="34" t="s">
        <v>151</v>
      </c>
      <c r="C23" s="23" t="s">
        <v>175</v>
      </c>
      <c r="D23" s="23" t="s">
        <v>312</v>
      </c>
      <c r="E23" s="118" t="s">
        <v>313</v>
      </c>
      <c r="F23" s="119" t="s">
        <v>884</v>
      </c>
    </row>
    <row r="24" spans="1:7" ht="133.5" customHeight="1">
      <c r="A24" s="553"/>
      <c r="B24" s="34" t="s">
        <v>158</v>
      </c>
      <c r="C24" s="23" t="s">
        <v>177</v>
      </c>
      <c r="D24" s="33" t="s">
        <v>791</v>
      </c>
      <c r="E24" s="118" t="s">
        <v>792</v>
      </c>
      <c r="F24" s="119" t="s">
        <v>884</v>
      </c>
      <c r="G24" s="59"/>
    </row>
    <row r="25" spans="1:7" s="59" customFormat="1" ht="132" customHeight="1">
      <c r="A25" s="553"/>
      <c r="B25" s="34" t="s">
        <v>152</v>
      </c>
      <c r="C25" s="158" t="s">
        <v>178</v>
      </c>
      <c r="D25" s="158" t="s">
        <v>179</v>
      </c>
      <c r="E25" s="302" t="s">
        <v>792</v>
      </c>
      <c r="F25" s="119" t="s">
        <v>886</v>
      </c>
    </row>
    <row r="26" spans="1:7" ht="71.25">
      <c r="A26" s="553"/>
      <c r="B26" s="34" t="s">
        <v>176</v>
      </c>
      <c r="C26" s="23" t="s">
        <v>486</v>
      </c>
      <c r="D26" s="23" t="s">
        <v>487</v>
      </c>
      <c r="E26" s="118" t="s">
        <v>778</v>
      </c>
      <c r="F26" s="119" t="s">
        <v>336</v>
      </c>
      <c r="G26" s="59"/>
    </row>
    <row r="27" spans="1:7" s="59" customFormat="1" ht="142.5">
      <c r="A27" s="554"/>
      <c r="B27" s="34" t="s">
        <v>904</v>
      </c>
      <c r="C27" s="158" t="s">
        <v>905</v>
      </c>
      <c r="D27" s="158" t="s">
        <v>906</v>
      </c>
      <c r="E27" s="376" t="s">
        <v>874</v>
      </c>
      <c r="F27" s="119" t="s">
        <v>907</v>
      </c>
    </row>
    <row r="28" spans="1:7" s="59" customFormat="1" ht="114">
      <c r="A28" s="542" t="s">
        <v>180</v>
      </c>
      <c r="B28" s="34" t="s">
        <v>181</v>
      </c>
      <c r="C28" s="158" t="s">
        <v>779</v>
      </c>
      <c r="D28" s="158" t="s">
        <v>780</v>
      </c>
      <c r="E28" s="292" t="s">
        <v>747</v>
      </c>
      <c r="F28" s="119" t="s">
        <v>883</v>
      </c>
    </row>
    <row r="29" spans="1:7" s="59" customFormat="1" ht="128.25">
      <c r="A29" s="543"/>
      <c r="B29" s="34" t="s">
        <v>197</v>
      </c>
      <c r="C29" s="158" t="s">
        <v>893</v>
      </c>
      <c r="D29" s="158" t="s">
        <v>894</v>
      </c>
      <c r="E29" s="376" t="s">
        <v>895</v>
      </c>
      <c r="F29" s="119" t="s">
        <v>883</v>
      </c>
    </row>
    <row r="30" spans="1:7" ht="409.5">
      <c r="A30" s="544"/>
      <c r="B30" s="34" t="s">
        <v>197</v>
      </c>
      <c r="C30" s="23" t="s">
        <v>182</v>
      </c>
      <c r="D30" s="158" t="s">
        <v>908</v>
      </c>
      <c r="E30" s="118" t="s">
        <v>874</v>
      </c>
      <c r="F30" s="119" t="s">
        <v>880</v>
      </c>
    </row>
  </sheetData>
  <mergeCells count="8">
    <mergeCell ref="A28:A30"/>
    <mergeCell ref="A11:A13"/>
    <mergeCell ref="A20:A22"/>
    <mergeCell ref="A8:F8"/>
    <mergeCell ref="A9:F9"/>
    <mergeCell ref="B10:C10"/>
    <mergeCell ref="A14:A19"/>
    <mergeCell ref="A23:A27"/>
  </mergeCells>
  <printOptions horizontalCentered="1"/>
  <pageMargins left="0.70866141732283472" right="0.70866141732283472" top="0.74803149606299213" bottom="0.74803149606299213" header="0.31496062992125984" footer="0.31496062992125984"/>
  <pageSetup paperSize="9" fitToHeight="0" orientation="landscape" horizontalDpi="4294967293" verticalDpi="4294967293"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H26"/>
  <sheetViews>
    <sheetView showGridLines="0" zoomScale="85" zoomScaleNormal="85" workbookViewId="0">
      <selection activeCell="C11" sqref="C11"/>
    </sheetView>
  </sheetViews>
  <sheetFormatPr baseColWidth="10" defaultRowHeight="15"/>
  <cols>
    <col min="1" max="1" width="26.42578125" customWidth="1"/>
    <col min="2" max="2" width="3.5703125" bestFit="1" customWidth="1"/>
    <col min="3" max="3" width="22.140625" customWidth="1"/>
    <col min="4" max="4" width="29.85546875" customWidth="1"/>
    <col min="5" max="5" width="17.140625" customWidth="1"/>
    <col min="6" max="6" width="22.85546875" customWidth="1"/>
    <col min="7" max="7" width="21.5703125" bestFit="1" customWidth="1"/>
  </cols>
  <sheetData>
    <row r="7" spans="1:8">
      <c r="G7" s="197"/>
    </row>
    <row r="8" spans="1:8">
      <c r="A8" s="556" t="s">
        <v>154</v>
      </c>
      <c r="B8" s="556"/>
      <c r="C8" s="556"/>
      <c r="D8" s="556"/>
      <c r="E8" s="556"/>
      <c r="F8" s="556"/>
    </row>
    <row r="9" spans="1:8" ht="18">
      <c r="A9" s="557" t="s">
        <v>200</v>
      </c>
      <c r="B9" s="557"/>
      <c r="C9" s="557"/>
      <c r="D9" s="557"/>
      <c r="E9" s="557"/>
      <c r="F9" s="557"/>
    </row>
    <row r="10" spans="1:8">
      <c r="A10" s="386" t="s">
        <v>140</v>
      </c>
      <c r="B10" s="556" t="s">
        <v>155</v>
      </c>
      <c r="C10" s="556"/>
      <c r="D10" s="386" t="s">
        <v>141</v>
      </c>
      <c r="E10" s="386" t="s">
        <v>15</v>
      </c>
      <c r="F10" s="386" t="s">
        <v>142</v>
      </c>
    </row>
    <row r="11" spans="1:8" ht="99.75">
      <c r="A11" s="558" t="s">
        <v>488</v>
      </c>
      <c r="B11" s="196" t="s">
        <v>143</v>
      </c>
      <c r="C11" s="36" t="s">
        <v>741</v>
      </c>
      <c r="D11" s="36" t="s">
        <v>742</v>
      </c>
      <c r="E11" s="36" t="s">
        <v>743</v>
      </c>
      <c r="F11" s="71" t="s">
        <v>883</v>
      </c>
      <c r="G11" s="198"/>
      <c r="H11" s="81"/>
    </row>
    <row r="12" spans="1:8" ht="165.6" customHeight="1">
      <c r="A12" s="558"/>
      <c r="B12" s="196" t="s">
        <v>144</v>
      </c>
      <c r="C12" s="36" t="s">
        <v>744</v>
      </c>
      <c r="D12" s="36" t="s">
        <v>745</v>
      </c>
      <c r="E12" s="36" t="s">
        <v>743</v>
      </c>
      <c r="F12" s="70" t="s">
        <v>889</v>
      </c>
      <c r="G12" s="208"/>
    </row>
    <row r="13" spans="1:8" ht="74.45" customHeight="1">
      <c r="A13" s="558"/>
      <c r="B13" s="196" t="s">
        <v>145</v>
      </c>
      <c r="C13" s="36" t="s">
        <v>184</v>
      </c>
      <c r="D13" s="36" t="s">
        <v>746</v>
      </c>
      <c r="E13" s="69" t="s">
        <v>747</v>
      </c>
      <c r="F13" s="70" t="s">
        <v>889</v>
      </c>
      <c r="G13" s="208"/>
    </row>
    <row r="14" spans="1:8" ht="222" customHeight="1">
      <c r="A14" s="558"/>
      <c r="B14" s="196" t="s">
        <v>156</v>
      </c>
      <c r="C14" s="36" t="s">
        <v>185</v>
      </c>
      <c r="D14" s="36" t="s">
        <v>748</v>
      </c>
      <c r="E14" s="69" t="s">
        <v>749</v>
      </c>
      <c r="F14" s="70" t="s">
        <v>889</v>
      </c>
      <c r="G14" s="210"/>
    </row>
    <row r="15" spans="1:8" s="59" customFormat="1" ht="90" customHeight="1">
      <c r="A15" s="558"/>
      <c r="B15" s="196"/>
      <c r="C15" s="36" t="s">
        <v>187</v>
      </c>
      <c r="D15" s="36" t="s">
        <v>186</v>
      </c>
      <c r="E15" s="69" t="s">
        <v>750</v>
      </c>
      <c r="F15" s="71" t="s">
        <v>201</v>
      </c>
      <c r="G15" s="210"/>
    </row>
    <row r="16" spans="1:8" ht="87" customHeight="1">
      <c r="A16" s="558"/>
      <c r="B16" s="196" t="s">
        <v>917</v>
      </c>
      <c r="C16" s="36" t="s">
        <v>919</v>
      </c>
      <c r="D16" s="36" t="s">
        <v>918</v>
      </c>
      <c r="E16" s="69" t="s">
        <v>750</v>
      </c>
      <c r="F16" s="71" t="s">
        <v>201</v>
      </c>
      <c r="G16" s="199"/>
    </row>
    <row r="17" spans="1:7" ht="99.75">
      <c r="A17" s="559" t="s">
        <v>188</v>
      </c>
      <c r="B17" s="196" t="s">
        <v>146</v>
      </c>
      <c r="C17" s="36" t="s">
        <v>189</v>
      </c>
      <c r="D17" s="36" t="s">
        <v>190</v>
      </c>
      <c r="E17" s="36" t="s">
        <v>191</v>
      </c>
      <c r="F17" s="71" t="s">
        <v>885</v>
      </c>
      <c r="G17" s="197"/>
    </row>
    <row r="18" spans="1:7" s="59" customFormat="1" ht="105" customHeight="1">
      <c r="A18" s="559"/>
      <c r="B18" s="196" t="s">
        <v>147</v>
      </c>
      <c r="C18" s="36" t="s">
        <v>913</v>
      </c>
      <c r="D18" s="36" t="s">
        <v>914</v>
      </c>
      <c r="E18" s="36" t="s">
        <v>915</v>
      </c>
      <c r="F18" s="70" t="s">
        <v>916</v>
      </c>
      <c r="G18" s="197"/>
    </row>
    <row r="19" spans="1:7" ht="242.25">
      <c r="A19" s="559"/>
      <c r="B19" s="196" t="s">
        <v>148</v>
      </c>
      <c r="C19" s="36" t="s">
        <v>192</v>
      </c>
      <c r="D19" s="36" t="s">
        <v>758</v>
      </c>
      <c r="E19" s="69" t="s">
        <v>337</v>
      </c>
      <c r="F19" s="71" t="s">
        <v>201</v>
      </c>
      <c r="G19" s="208"/>
    </row>
    <row r="20" spans="1:7" ht="57.75">
      <c r="A20" s="548" t="s">
        <v>193</v>
      </c>
      <c r="B20" s="196" t="s">
        <v>149</v>
      </c>
      <c r="C20" s="36" t="s">
        <v>202</v>
      </c>
      <c r="D20" s="207" t="s">
        <v>760</v>
      </c>
      <c r="E20" s="69" t="s">
        <v>759</v>
      </c>
      <c r="F20" s="71" t="s">
        <v>887</v>
      </c>
    </row>
    <row r="21" spans="1:7" ht="100.5">
      <c r="A21" s="548"/>
      <c r="B21" s="196" t="s">
        <v>150</v>
      </c>
      <c r="C21" s="36" t="s">
        <v>194</v>
      </c>
      <c r="D21" s="207" t="s">
        <v>740</v>
      </c>
      <c r="E21" s="69" t="s">
        <v>747</v>
      </c>
      <c r="F21" s="70" t="s">
        <v>888</v>
      </c>
      <c r="G21" s="200"/>
    </row>
    <row r="22" spans="1:7" ht="143.25">
      <c r="A22" s="548"/>
      <c r="B22" s="196" t="s">
        <v>157</v>
      </c>
      <c r="C22" s="36" t="s">
        <v>762</v>
      </c>
      <c r="D22" s="207" t="s">
        <v>763</v>
      </c>
      <c r="E22" s="36" t="s">
        <v>761</v>
      </c>
      <c r="F22" s="71" t="s">
        <v>887</v>
      </c>
    </row>
    <row r="23" spans="1:7" ht="129">
      <c r="A23" s="387" t="s">
        <v>195</v>
      </c>
      <c r="B23" s="196" t="s">
        <v>151</v>
      </c>
      <c r="C23" s="36" t="s">
        <v>764</v>
      </c>
      <c r="D23" s="207" t="s">
        <v>771</v>
      </c>
      <c r="E23" s="36" t="s">
        <v>747</v>
      </c>
      <c r="F23" s="71" t="s">
        <v>883</v>
      </c>
      <c r="G23" s="200"/>
    </row>
    <row r="24" spans="1:7" ht="142.5">
      <c r="A24" s="555" t="s">
        <v>196</v>
      </c>
      <c r="B24" s="196" t="s">
        <v>181</v>
      </c>
      <c r="C24" s="36" t="s">
        <v>765</v>
      </c>
      <c r="D24" s="36" t="s">
        <v>767</v>
      </c>
      <c r="E24" s="36" t="s">
        <v>766</v>
      </c>
      <c r="F24" s="71" t="s">
        <v>111</v>
      </c>
    </row>
    <row r="25" spans="1:7" ht="99.75">
      <c r="A25" s="555"/>
      <c r="B25" s="196" t="s">
        <v>197</v>
      </c>
      <c r="C25" s="36" t="s">
        <v>768</v>
      </c>
      <c r="D25" s="36" t="s">
        <v>769</v>
      </c>
      <c r="E25" s="36" t="s">
        <v>766</v>
      </c>
      <c r="F25" s="71" t="s">
        <v>111</v>
      </c>
    </row>
    <row r="26" spans="1:7" ht="57">
      <c r="A26" s="555"/>
      <c r="B26" s="196" t="s">
        <v>198</v>
      </c>
      <c r="C26" s="36" t="s">
        <v>770</v>
      </c>
      <c r="D26" s="36" t="s">
        <v>199</v>
      </c>
      <c r="E26" s="36" t="s">
        <v>766</v>
      </c>
      <c r="F26" s="71" t="s">
        <v>111</v>
      </c>
    </row>
  </sheetData>
  <mergeCells count="7">
    <mergeCell ref="A24:A26"/>
    <mergeCell ref="A8:F8"/>
    <mergeCell ref="A9:F9"/>
    <mergeCell ref="B10:C10"/>
    <mergeCell ref="A11:A16"/>
    <mergeCell ref="A17:A19"/>
    <mergeCell ref="A20:A22"/>
  </mergeCells>
  <printOptions horizontalCentered="1"/>
  <pageMargins left="0.31496062992125984" right="0.31496062992125984" top="0.35433070866141736" bottom="0.35433070866141736" header="0.31496062992125984" footer="0.31496062992125984"/>
  <pageSetup paperSize="9" scale="90" orientation="landscape" horizontalDpi="4294967293" vertic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3</vt:i4>
      </vt:variant>
    </vt:vector>
  </HeadingPairs>
  <TitlesOfParts>
    <vt:vector size="9" baseType="lpstr">
      <vt:lpstr>OBJETIVOS Y ALCANCE</vt:lpstr>
      <vt:lpstr>MAPA DE RIESGOS CORRUPCIÓN</vt:lpstr>
      <vt:lpstr>Racionalizacion de trámites</vt:lpstr>
      <vt:lpstr>Rendición de Cuentas</vt:lpstr>
      <vt:lpstr>Atención al Ciudadano</vt:lpstr>
      <vt:lpstr>Transparencia y Acceso a la inf</vt:lpstr>
      <vt:lpstr>'Atención al Ciudadano'!Títulos_a_imprimir</vt:lpstr>
      <vt:lpstr>'MAPA DE RIESGOS CORRUPCIÓN'!Títulos_a_imprimir</vt:lpstr>
      <vt:lpstr>'Transparencia y Acceso a la inf'!Títulos_a_imprimir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AsistProyectos</dc:creator>
  <cp:lastModifiedBy>pc</cp:lastModifiedBy>
  <cp:lastPrinted>2019-01-24T18:34:39Z</cp:lastPrinted>
  <dcterms:created xsi:type="dcterms:W3CDTF">2016-03-01T15:53:31Z</dcterms:created>
  <dcterms:modified xsi:type="dcterms:W3CDTF">2019-01-31T19:22:04Z</dcterms:modified>
</cp:coreProperties>
</file>