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JAYSON\Desktop\YARUTH\procesosYprocedimiento\matricesRiesgo\gestiónDireccionamiento\"/>
    </mc:Choice>
  </mc:AlternateContent>
  <bookViews>
    <workbookView xWindow="0" yWindow="0" windowWidth="20400" windowHeight="7755" tabRatio="927" activeTab="1"/>
  </bookViews>
  <sheets>
    <sheet name="CONTEXTO ESTRATEGICO " sheetId="13" r:id="rId1"/>
    <sheet name="MATRIZ RIESGOS" sheetId="20" r:id="rId2"/>
    <sheet name="Hoja1" sheetId="21" r:id="rId3"/>
    <sheet name="Hoja2" sheetId="22" r:id="rId4"/>
  </sheets>
  <definedNames>
    <definedName name="_OP1">#REF!</definedName>
    <definedName name="ACCION">#REF!</definedName>
    <definedName name="ALTO">#REF!</definedName>
    <definedName name="AUTO">#REF!</definedName>
    <definedName name="AUTONOMIA">#REF!</definedName>
    <definedName name="BAJO">#REF!</definedName>
    <definedName name="CALIFICACION">#REF!</definedName>
    <definedName name="DO">#REF!</definedName>
    <definedName name="DOCUMENTACION">#REF!</definedName>
    <definedName name="EC">#REF!</definedName>
    <definedName name="ECONOMIA">#REF!</definedName>
    <definedName name="EF">#REF!</definedName>
    <definedName name="EFECTIVIDAD">#REF!</definedName>
    <definedName name="EFECTIVO">#REF!</definedName>
    <definedName name="EFICACIA">#REF!</definedName>
    <definedName name="ESCALA">#REF!</definedName>
    <definedName name="EVALUACION">#REF!</definedName>
    <definedName name="EX">#REF!</definedName>
    <definedName name="EXISTENCIA">#REF!</definedName>
    <definedName name="IMPACTO">#REF!</definedName>
    <definedName name="MEDIO">#REF!</definedName>
    <definedName name="MO">#REF!</definedName>
    <definedName name="MONITOREO">#REF!</definedName>
    <definedName name="OP">#REF!</definedName>
    <definedName name="OPORTUNIDA">#REF!</definedName>
    <definedName name="OPORTUNIDAD">#REF!</definedName>
    <definedName name="_xlnm.Print_Titles" localSheetId="1">'MATRIZ RIESGOS'!$6:$7</definedName>
    <definedName name="PROBABILIDAD">#REF!</definedName>
  </definedNames>
  <calcPr calcId="152511"/>
</workbook>
</file>

<file path=xl/calcChain.xml><?xml version="1.0" encoding="utf-8"?>
<calcChain xmlns="http://schemas.openxmlformats.org/spreadsheetml/2006/main">
  <c r="L42" i="20" l="1"/>
  <c r="M42" i="20" s="1"/>
  <c r="L43" i="20"/>
  <c r="M43" i="20" s="1"/>
  <c r="L44" i="20"/>
  <c r="M44" i="20" s="1"/>
  <c r="L45" i="20"/>
  <c r="M45" i="20" s="1"/>
  <c r="L46" i="20"/>
  <c r="M46" i="20" s="1"/>
  <c r="L47" i="20"/>
  <c r="M47" i="20" s="1"/>
  <c r="L48" i="20"/>
  <c r="M48" i="20" s="1"/>
  <c r="L49" i="20"/>
  <c r="M49" i="20" s="1"/>
  <c r="L40" i="20"/>
  <c r="M40" i="20" s="1"/>
  <c r="L41" i="20"/>
  <c r="M41" i="20" s="1"/>
  <c r="L39" i="20"/>
  <c r="M39" i="20" s="1"/>
  <c r="L38" i="20"/>
  <c r="M38" i="20" s="1"/>
  <c r="R43" i="20"/>
  <c r="S43" i="20" s="1"/>
  <c r="L25" i="20"/>
  <c r="R25" i="20" s="1"/>
  <c r="S25" i="20" s="1"/>
  <c r="L24" i="20"/>
  <c r="R24" i="20" s="1"/>
  <c r="S24" i="20" s="1"/>
  <c r="L23" i="20"/>
  <c r="R23" i="20" s="1"/>
  <c r="S23" i="20" s="1"/>
  <c r="L22" i="20"/>
  <c r="R22" i="20" s="1"/>
  <c r="S22" i="20" s="1"/>
  <c r="L20" i="20"/>
  <c r="R20" i="20" s="1"/>
  <c r="S20" i="20" s="1"/>
  <c r="L19" i="20"/>
  <c r="R19" i="20" s="1"/>
  <c r="S19" i="20" s="1"/>
  <c r="L17" i="20"/>
  <c r="R17" i="20" s="1"/>
  <c r="S17" i="20" s="1"/>
  <c r="L16" i="20"/>
  <c r="R16" i="20" s="1"/>
  <c r="S16" i="20" s="1"/>
  <c r="L12" i="20"/>
  <c r="R12" i="20" s="1"/>
  <c r="S12" i="20" s="1"/>
  <c r="L26" i="20"/>
  <c r="R26" i="20" s="1"/>
  <c r="S26" i="20" s="1"/>
  <c r="L27" i="20"/>
  <c r="R27" i="20" s="1"/>
  <c r="S27" i="20" s="1"/>
  <c r="L29" i="20"/>
  <c r="R29" i="20" s="1"/>
  <c r="S29" i="20" s="1"/>
  <c r="L30" i="20"/>
  <c r="R30" i="20" s="1"/>
  <c r="S30" i="20" s="1"/>
  <c r="L31" i="20"/>
  <c r="R31" i="20" s="1"/>
  <c r="S31" i="20" s="1"/>
  <c r="L32" i="20"/>
  <c r="R32" i="20" s="1"/>
  <c r="S32" i="20" s="1"/>
  <c r="L33" i="20"/>
  <c r="R33" i="20" s="1"/>
  <c r="S33" i="20" s="1"/>
  <c r="L34" i="20"/>
  <c r="R34" i="20" s="1"/>
  <c r="S34" i="20" s="1"/>
  <c r="L35" i="20"/>
  <c r="R35" i="20" s="1"/>
  <c r="S35" i="20" s="1"/>
  <c r="L36" i="20"/>
  <c r="R36" i="20" s="1"/>
  <c r="S36" i="20" s="1"/>
  <c r="L37" i="20"/>
  <c r="R37" i="20" s="1"/>
  <c r="S37" i="20" s="1"/>
  <c r="D8" i="21"/>
  <c r="L28" i="20"/>
  <c r="R28" i="20" s="1"/>
  <c r="S28" i="20" s="1"/>
  <c r="L21" i="20"/>
  <c r="R21" i="20" s="1"/>
  <c r="S21" i="20" s="1"/>
  <c r="L18" i="20"/>
  <c r="M18" i="20" s="1"/>
  <c r="L15" i="20"/>
  <c r="R15" i="20" s="1"/>
  <c r="S15" i="20" s="1"/>
  <c r="L14" i="20"/>
  <c r="M14" i="20" s="1"/>
  <c r="L13" i="20"/>
  <c r="R13" i="20" s="1"/>
  <c r="S13" i="20" s="1"/>
  <c r="L11" i="20"/>
  <c r="R11" i="20" s="1"/>
  <c r="S11" i="20" s="1"/>
  <c r="L10" i="20"/>
  <c r="R10" i="20" s="1"/>
  <c r="S10" i="20" s="1"/>
  <c r="L9" i="20"/>
  <c r="R9" i="20" s="1"/>
  <c r="S9" i="20" s="1"/>
  <c r="L8" i="20"/>
  <c r="M8" i="20" s="1"/>
  <c r="M28" i="20"/>
  <c r="M11" i="20" l="1"/>
  <c r="M36" i="20"/>
  <c r="M23" i="20"/>
  <c r="M29" i="20"/>
  <c r="M17" i="20"/>
  <c r="M30" i="20"/>
  <c r="M32" i="20"/>
  <c r="M37" i="20"/>
  <c r="M25" i="20"/>
  <c r="M20" i="20"/>
  <c r="M34" i="20"/>
  <c r="M22" i="20"/>
  <c r="M19" i="20"/>
  <c r="M16" i="20"/>
  <c r="R41" i="20"/>
  <c r="S41" i="20" s="1"/>
  <c r="R38" i="20"/>
  <c r="S38" i="20" s="1"/>
  <c r="M26" i="20"/>
  <c r="M21" i="20"/>
  <c r="R47" i="20"/>
  <c r="S47" i="20" s="1"/>
  <c r="R45" i="20"/>
  <c r="S45" i="20" s="1"/>
  <c r="M9" i="20"/>
  <c r="R8" i="20"/>
  <c r="S8" i="20" s="1"/>
  <c r="M15" i="20"/>
  <c r="M13" i="20"/>
  <c r="M33" i="20"/>
  <c r="R40" i="20"/>
  <c r="S40" i="20" s="1"/>
  <c r="M35" i="20"/>
  <c r="M10" i="20"/>
  <c r="M24" i="20"/>
  <c r="M12" i="20"/>
  <c r="M27" i="20"/>
  <c r="M31" i="20"/>
  <c r="R48" i="20"/>
  <c r="S48" i="20" s="1"/>
  <c r="R14" i="20"/>
  <c r="S14" i="20" s="1"/>
  <c r="R18" i="20"/>
  <c r="S18" i="20" s="1"/>
  <c r="R46" i="20"/>
  <c r="S46" i="20" s="1"/>
  <c r="R44" i="20"/>
  <c r="S44" i="20" s="1"/>
  <c r="R42" i="20"/>
  <c r="S42" i="20" s="1"/>
  <c r="R39" i="20"/>
  <c r="S39" i="20" s="1"/>
  <c r="R49" i="20"/>
  <c r="S49" i="20" s="1"/>
</calcChain>
</file>

<file path=xl/comments1.xml><?xml version="1.0" encoding="utf-8"?>
<comments xmlns="http://schemas.openxmlformats.org/spreadsheetml/2006/main">
  <authors>
    <author>CORPONOR</author>
    <author>MANUEL</author>
    <author>RAFAEL ORJUELA</author>
  </authors>
  <commentList>
    <comment ref="A7" authorId="0" shapeId="0">
      <text>
        <r>
          <rPr>
            <b/>
            <sz val="10"/>
            <color indexed="81"/>
            <rFont val="Tahoma"/>
            <family val="2"/>
          </rPr>
          <t>CORPONOR:</t>
        </r>
        <r>
          <rPr>
            <sz val="10"/>
            <color indexed="81"/>
            <rFont val="Tahoma"/>
            <family val="2"/>
          </rPr>
          <t xml:space="preserve">
DEFINIR QUE TIPO DE PROCESO ES: 1. GERENCIAL / ESTRATEGICO -  2. OPERATIVO /MISIONAL - 3. APOYO - 4. EVALUACION</t>
        </r>
      </text>
    </comment>
    <comment ref="C7" authorId="0" shapeId="0">
      <text>
        <r>
          <rPr>
            <b/>
            <sz val="10"/>
            <color indexed="81"/>
            <rFont val="Tahoma"/>
            <family val="2"/>
          </rPr>
          <t>CORPONOR:</t>
        </r>
        <r>
          <rPr>
            <sz val="10"/>
            <color indexed="81"/>
            <rFont val="Tahoma"/>
            <family val="2"/>
          </rPr>
          <t xml:space="preserve">
SE ESCRIBE EL PROCESO CORRESPONDIENTE SEGÚN EL MAPA DE PROCESOS</t>
        </r>
      </text>
    </comment>
    <comment ref="D7" authorId="0" shapeId="0">
      <text>
        <r>
          <rPr>
            <b/>
            <sz val="10"/>
            <color indexed="81"/>
            <rFont val="Tahoma"/>
            <family val="2"/>
          </rPr>
          <t>CORPONOR:</t>
        </r>
        <r>
          <rPr>
            <sz val="10"/>
            <color indexed="81"/>
            <rFont val="Tahoma"/>
            <family val="2"/>
          </rPr>
          <t xml:space="preserve">
SE ESCRIBE EL OBJETIVO DEL PROCESO ESTABLECIDO EN LA CARACTERIZACION DEL MISMO</t>
        </r>
      </text>
    </comment>
    <comment ref="E7" authorId="0" shapeId="0">
      <text>
        <r>
          <rPr>
            <b/>
            <sz val="10"/>
            <color indexed="81"/>
            <rFont val="Tahoma"/>
            <family val="2"/>
          </rPr>
          <t>CORPONOR:</t>
        </r>
        <r>
          <rPr>
            <sz val="10"/>
            <color indexed="81"/>
            <rFont val="Tahoma"/>
            <family val="2"/>
          </rPr>
          <t xml:space="preserve">
SE ESCRIBEN LAS ACTIVIDADES CORRESPONDIENTES AL PROCEDIMIENTO EN LAS CUALES SE IDENTICAN FACTORES DE RIESGO</t>
        </r>
      </text>
    </comment>
    <comment ref="G7" authorId="1" shapeId="0">
      <text>
        <r>
          <rPr>
            <b/>
            <sz val="9"/>
            <color indexed="81"/>
            <rFont val="Tahoma"/>
            <family val="2"/>
          </rPr>
          <t>MANUEL:</t>
        </r>
        <r>
          <rPr>
            <sz val="9"/>
            <color indexed="81"/>
            <rFont val="Tahoma"/>
            <family val="2"/>
          </rPr>
          <t xml:space="preserve">
Lo que genera el riesgo.</t>
        </r>
      </text>
    </comment>
    <comment ref="H7" authorId="1" shapeId="0">
      <text>
        <r>
          <rPr>
            <b/>
            <sz val="9"/>
            <color indexed="81"/>
            <rFont val="Tahoma"/>
            <family val="2"/>
          </rPr>
          <t>MANUEL:</t>
        </r>
        <r>
          <rPr>
            <sz val="9"/>
            <color indexed="81"/>
            <rFont val="Tahoma"/>
            <family val="2"/>
          </rPr>
          <t xml:space="preserve">
Posibilidad de que suceda algo que tendra un impacto (- o +) en la gestión (global o de un ámbito determinado) de la organización.</t>
        </r>
      </text>
    </comment>
    <comment ref="I7" authorId="0" shapeId="0">
      <text>
        <r>
          <rPr>
            <sz val="11"/>
            <color indexed="81"/>
            <rFont val="Tahoma"/>
            <family val="2"/>
          </rPr>
          <t>Posibilidad de ocurrencia del riesgo.
Se mide con criterios de FRECUENCIA y de FACTIBILIDAD.</t>
        </r>
      </text>
    </comment>
    <comment ref="J7" authorId="0" shapeId="0">
      <text>
        <r>
          <rPr>
            <b/>
            <sz val="11"/>
            <color indexed="8"/>
            <rFont val="Tahoma"/>
            <family val="2"/>
          </rPr>
          <t>PLANEACIÓN</t>
        </r>
        <r>
          <rPr>
            <sz val="11"/>
            <color indexed="8"/>
            <rFont val="Tahoma"/>
            <family val="2"/>
          </rPr>
          <t xml:space="preserve">
Consecuencias que puede ocasionar la materialización del riesgo</t>
        </r>
      </text>
    </comment>
    <comment ref="K7" authorId="0" shapeId="0">
      <text>
        <r>
          <rPr>
            <b/>
            <sz val="11"/>
            <color indexed="81"/>
            <rFont val="Tahoma"/>
            <family val="2"/>
          </rPr>
          <t>CORPONOR:</t>
        </r>
        <r>
          <rPr>
            <sz val="11"/>
            <color indexed="81"/>
            <rFont val="Tahoma"/>
            <family val="2"/>
          </rPr>
          <t xml:space="preserve">
afectación en términos de límites que puede ocasionar la materialización del riesgo</t>
        </r>
      </text>
    </comment>
    <comment ref="L7" authorId="2" shapeId="0">
      <text>
        <r>
          <rPr>
            <b/>
            <sz val="8"/>
            <color indexed="81"/>
            <rFont val="Tahoma"/>
            <family val="2"/>
          </rPr>
          <t>CORPONOR:</t>
        </r>
        <r>
          <rPr>
            <sz val="8"/>
            <color indexed="81"/>
            <rFont val="Tahoma"/>
            <family val="2"/>
          </rPr>
          <t xml:space="preserve">
</t>
        </r>
        <r>
          <rPr>
            <sz val="11"/>
            <color indexed="81"/>
            <rFont val="Tahoma"/>
            <family val="2"/>
          </rPr>
          <t>(I11*0,2)+(J11*0,5)+(K11*0,3)</t>
        </r>
      </text>
    </comment>
    <comment ref="M7" authorId="0" shapeId="0">
      <text>
        <r>
          <rPr>
            <b/>
            <sz val="11"/>
            <color indexed="81"/>
            <rFont val="Tahoma"/>
            <family val="2"/>
          </rPr>
          <t>CORPONOR:</t>
        </r>
        <r>
          <rPr>
            <sz val="11"/>
            <color indexed="81"/>
            <rFont val="Tahoma"/>
            <family val="2"/>
          </rPr>
          <t xml:space="preserve">
Resultado obtenido en la matriz de calificación, evaluación y respuesta a los riesgos</t>
        </r>
      </text>
    </comment>
    <comment ref="N7" authorId="0" shapeId="0">
      <text>
        <r>
          <rPr>
            <b/>
            <sz val="11"/>
            <color indexed="81"/>
            <rFont val="Tahoma"/>
            <family val="2"/>
          </rPr>
          <t xml:space="preserve">Opciones de manejo del riesgo que entrarán a PREVENIR o a REDUCIR el riesgo y harán parte del plan de manejo del riesgo
</t>
        </r>
        <r>
          <rPr>
            <sz val="11"/>
            <color indexed="81"/>
            <rFont val="Tahoma"/>
            <family val="2"/>
          </rPr>
          <t xml:space="preserve">
</t>
        </r>
      </text>
    </comment>
    <comment ref="P7" authorId="0" shapeId="0">
      <text>
        <r>
          <rPr>
            <b/>
            <sz val="11"/>
            <color indexed="81"/>
            <rFont val="Tahoma"/>
            <family val="2"/>
          </rPr>
          <t xml:space="preserve">Dueño del proceso donde se van a desarrollar acciones propuestas
</t>
        </r>
        <r>
          <rPr>
            <sz val="11"/>
            <color indexed="81"/>
            <rFont val="Tahoma"/>
            <family val="2"/>
          </rPr>
          <t xml:space="preserve">
</t>
        </r>
      </text>
    </comment>
    <comment ref="Q7" authorId="0" shapeId="0">
      <text>
        <r>
          <rPr>
            <b/>
            <sz val="11"/>
            <color indexed="81"/>
            <rFont val="Tahoma"/>
            <family val="2"/>
          </rPr>
          <t>CORPONOR:</t>
        </r>
        <r>
          <rPr>
            <sz val="11"/>
            <color indexed="81"/>
            <rFont val="Tahoma"/>
            <family val="2"/>
          </rPr>
          <t xml:space="preserve">
Especificar cuál es el control que la entidad tiene implementado para combatir, minimizar o prevenir el riesgo
</t>
        </r>
      </text>
    </comment>
    <comment ref="I8" authorId="1" shapeId="0">
      <text>
        <r>
          <rPr>
            <b/>
            <sz val="9"/>
            <color indexed="81"/>
            <rFont val="Tahoma"/>
            <family val="2"/>
          </rPr>
          <t>MLX:</t>
        </r>
        <r>
          <rPr>
            <sz val="9"/>
            <color indexed="81"/>
            <rFont val="Tahoma"/>
            <family val="2"/>
          </rPr>
          <t xml:space="preserve">
UNA VEZ CADA 4 AÑOS</t>
        </r>
      </text>
    </comment>
    <comment ref="J8" authorId="1" shapeId="0">
      <text>
        <r>
          <rPr>
            <b/>
            <sz val="9"/>
            <color indexed="81"/>
            <rFont val="Tahoma"/>
            <family val="2"/>
          </rPr>
          <t>MLX:</t>
        </r>
        <r>
          <rPr>
            <sz val="9"/>
            <color indexed="81"/>
            <rFont val="Tahoma"/>
            <family val="2"/>
          </rPr>
          <t xml:space="preserve">
SEVERO </t>
        </r>
      </text>
    </comment>
    <comment ref="K8" authorId="1" shapeId="0">
      <text>
        <r>
          <rPr>
            <b/>
            <sz val="9"/>
            <color indexed="81"/>
            <rFont val="Tahoma"/>
            <family val="2"/>
          </rPr>
          <t>MLX:</t>
        </r>
        <r>
          <rPr>
            <sz val="9"/>
            <color indexed="81"/>
            <rFont val="Tahoma"/>
            <family val="2"/>
          </rPr>
          <t xml:space="preserve">
GLOBAL </t>
        </r>
      </text>
    </comment>
    <comment ref="I9" authorId="1" shapeId="0">
      <text>
        <r>
          <rPr>
            <b/>
            <sz val="9"/>
            <color indexed="81"/>
            <rFont val="Tahoma"/>
            <family val="2"/>
          </rPr>
          <t>MLX:</t>
        </r>
        <r>
          <rPr>
            <sz val="9"/>
            <color indexed="81"/>
            <rFont val="Tahoma"/>
            <family val="2"/>
          </rPr>
          <t xml:space="preserve">
UNA VEZ CADA 4 AÑOS</t>
        </r>
      </text>
    </comment>
    <comment ref="E10" authorId="1" shapeId="0">
      <text>
        <r>
          <rPr>
            <b/>
            <sz val="9"/>
            <color indexed="81"/>
            <rFont val="Tahoma"/>
            <family val="2"/>
          </rPr>
          <t>MLX:
2. Evaluación del Plan de Acción
3. Suministro Insumos Estadísticos Y Metodológicos Necesarios Para La Elaboración Del Plan De Desarrollo
4. Elaboración, Plan Desarrollo Económico y Social
5.  Seguimiento y Evaluación  Planes internos de Gestión
6. Elaboración Plan Financiero
7. Elaboración, Seguimiento y Evaluación Plan Operativo Anual De Inversiones
8  Coordinar el Consejo Territorial de Planeación 
14. Elaboración de la Actualización Estadísticas o Indicadores del Municipio.</t>
        </r>
        <r>
          <rPr>
            <sz val="9"/>
            <color indexed="81"/>
            <rFont val="Tahoma"/>
            <family val="2"/>
          </rPr>
          <t xml:space="preserve">
</t>
        </r>
      </text>
    </comment>
    <comment ref="I10" authorId="1" shapeId="0">
      <text>
        <r>
          <rPr>
            <b/>
            <sz val="9"/>
            <color indexed="81"/>
            <rFont val="Tahoma"/>
            <family val="2"/>
          </rPr>
          <t>MANUEL:</t>
        </r>
        <r>
          <rPr>
            <sz val="9"/>
            <color indexed="81"/>
            <rFont val="Tahoma"/>
            <family val="2"/>
          </rPr>
          <t xml:space="preserve">
Una Vez cada 4 años</t>
        </r>
      </text>
    </comment>
    <comment ref="J10" authorId="1" shapeId="0">
      <text>
        <r>
          <rPr>
            <b/>
            <sz val="9"/>
            <color indexed="81"/>
            <rFont val="Tahoma"/>
            <family val="2"/>
          </rPr>
          <t>MANUEL:</t>
        </r>
        <r>
          <rPr>
            <sz val="9"/>
            <color indexed="81"/>
            <rFont val="Tahoma"/>
            <family val="2"/>
          </rPr>
          <t xml:space="preserve">
Severo afecta el buen Desempeño en la formulación.</t>
        </r>
      </text>
    </comment>
    <comment ref="K10" authorId="1" shapeId="0">
      <text>
        <r>
          <rPr>
            <b/>
            <sz val="9"/>
            <color indexed="81"/>
            <rFont val="Tahoma"/>
            <family val="2"/>
          </rPr>
          <t>MANUEL:</t>
        </r>
        <r>
          <rPr>
            <sz val="9"/>
            <color indexed="81"/>
            <rFont val="Tahoma"/>
            <family val="2"/>
          </rPr>
          <t xml:space="preserve">
Global afecta la inversión del proyectos en el municipio y en las comunidades</t>
        </r>
      </text>
    </comment>
    <comment ref="I12" authorId="1" shapeId="0">
      <text>
        <r>
          <rPr>
            <b/>
            <sz val="9"/>
            <color indexed="81"/>
            <rFont val="Tahoma"/>
            <family val="2"/>
          </rPr>
          <t>MLX:
una vez cada 4 años</t>
        </r>
      </text>
    </comment>
    <comment ref="E14" authorId="1" shapeId="0">
      <text>
        <r>
          <rPr>
            <b/>
            <sz val="9"/>
            <color indexed="81"/>
            <rFont val="Tahoma"/>
            <family val="2"/>
          </rPr>
          <t>Mlx:
9.Verificación De La Estratificación Socio Económica Rural Y Urbana
10 Solicitud de Modificación de  la Estratificación Socio Económica Ante Entidades de Servicios Públicos o Usuarios. 
11.Comité de Estratificación Socio económica.</t>
        </r>
      </text>
    </comment>
    <comment ref="I14" authorId="1" shapeId="0">
      <text>
        <r>
          <rPr>
            <b/>
            <sz val="9"/>
            <color indexed="81"/>
            <rFont val="Tahoma"/>
            <family val="2"/>
          </rPr>
          <t>Mlx:</t>
        </r>
        <r>
          <rPr>
            <sz val="9"/>
            <color indexed="81"/>
            <rFont val="Tahoma"/>
            <family val="2"/>
          </rPr>
          <t xml:space="preserve">
de solicitudes en el 2010 mas de 240. dias trabajados 240</t>
        </r>
      </text>
    </comment>
    <comment ref="K14" authorId="1" shapeId="0">
      <text>
        <r>
          <rPr>
            <b/>
            <sz val="9"/>
            <color indexed="81"/>
            <rFont val="Tahoma"/>
            <family val="2"/>
          </rPr>
          <t>Mlx:</t>
        </r>
        <r>
          <rPr>
            <sz val="9"/>
            <color indexed="81"/>
            <rFont val="Tahoma"/>
            <family val="2"/>
          </rPr>
          <t xml:space="preserve">
afecta a el cobro de las empresas de servicio publico</t>
        </r>
      </text>
    </comment>
    <comment ref="K18" authorId="1" shapeId="0">
      <text>
        <r>
          <rPr>
            <b/>
            <sz val="9"/>
            <color indexed="81"/>
            <rFont val="Tahoma"/>
            <family val="2"/>
          </rPr>
          <t>Mlx:</t>
        </r>
        <r>
          <rPr>
            <sz val="9"/>
            <color indexed="81"/>
            <rFont val="Tahoma"/>
            <family val="2"/>
          </rPr>
          <t xml:space="preserve">
afecta la finanzas del municipio.</t>
        </r>
      </text>
    </comment>
    <comment ref="I19" authorId="1" shapeId="0">
      <text>
        <r>
          <rPr>
            <b/>
            <sz val="9"/>
            <color indexed="81"/>
            <rFont val="Tahoma"/>
            <family val="2"/>
          </rPr>
          <t>Mlx:</t>
        </r>
        <r>
          <rPr>
            <sz val="9"/>
            <color indexed="81"/>
            <rFont val="Tahoma"/>
            <family val="2"/>
          </rPr>
          <t xml:space="preserve">
Numero de Proyectos inscritos y acualizados en el 2010,   &gt; =140 dividido por 240 dias.</t>
        </r>
      </text>
    </comment>
    <comment ref="K19" authorId="1" shapeId="0">
      <text>
        <r>
          <rPr>
            <b/>
            <sz val="9"/>
            <color indexed="81"/>
            <rFont val="Tahoma"/>
            <family val="2"/>
          </rPr>
          <t>Mlx:</t>
        </r>
        <r>
          <rPr>
            <sz val="9"/>
            <color indexed="81"/>
            <rFont val="Tahoma"/>
            <family val="2"/>
          </rPr>
          <t xml:space="preserve">
afecta convenios que podrian subcribirse con otras entidades</t>
        </r>
      </text>
    </comment>
    <comment ref="K20" authorId="1" shapeId="0">
      <text>
        <r>
          <rPr>
            <b/>
            <sz val="9"/>
            <color indexed="81"/>
            <rFont val="Tahoma"/>
            <family val="2"/>
          </rPr>
          <t>Mlx:</t>
        </r>
        <r>
          <rPr>
            <sz val="9"/>
            <color indexed="81"/>
            <rFont val="Tahoma"/>
            <family val="2"/>
          </rPr>
          <t xml:space="preserve">
afecta la presentación de informes a los entes de control</t>
        </r>
      </text>
    </comment>
    <comment ref="K21" authorId="1" shapeId="0">
      <text>
        <r>
          <rPr>
            <b/>
            <sz val="9"/>
            <color indexed="81"/>
            <rFont val="Tahoma"/>
            <family val="2"/>
          </rPr>
          <t>Mlx:</t>
        </r>
        <r>
          <rPr>
            <sz val="9"/>
            <color indexed="81"/>
            <rFont val="Tahoma"/>
            <family val="2"/>
          </rPr>
          <t xml:space="preserve">
la sancion es para el funcionario, la dependencia y la entidad territorial</t>
        </r>
      </text>
    </comment>
    <comment ref="I22" authorId="1" shapeId="0">
      <text>
        <r>
          <rPr>
            <b/>
            <sz val="9"/>
            <color indexed="81"/>
            <rFont val="Tahoma"/>
            <family val="2"/>
          </rPr>
          <t>Mlx:</t>
        </r>
        <r>
          <rPr>
            <sz val="9"/>
            <color indexed="81"/>
            <rFont val="Tahoma"/>
            <family val="2"/>
          </rPr>
          <t xml:space="preserve">
Numero de Solicitudes Hechas en el 2010. divida por 240 dias</t>
        </r>
      </text>
    </comment>
    <comment ref="E26" authorId="1" shapeId="0">
      <text>
        <r>
          <rPr>
            <b/>
            <sz val="9"/>
            <color indexed="81"/>
            <rFont val="Tahoma"/>
            <family val="2"/>
          </rPr>
          <t xml:space="preserve">
MANUEL:
16. Coordinar las acciones relacionadas con el Control y Vigilancia de los Procesos Constructivos
17. Elaboración de la Revisión Técnica de Ocupación de  Espacios Públicos
18. Coordinar el Control de la Instalación de la Publicidad Visual Exterior en cualquiera de sus modalidades y el mobiliario Urbano
19. Estudiar y Aprobar las Solicitudes de los diseños de infraestructura de las zonas verdes o áreas de cesión tipo 1
24. Registros de Construcción
27. Control de Obra, Novedades, Irregularidades o incumplimiento encontrados en las distintas obras visitadas en la vigilancia de los proyectos</t>
        </r>
        <r>
          <rPr>
            <sz val="9"/>
            <color indexed="81"/>
            <rFont val="Tahoma"/>
            <family val="2"/>
          </rPr>
          <t xml:space="preserve">
</t>
        </r>
      </text>
    </comment>
    <comment ref="E30" authorId="1" shapeId="0">
      <text>
        <r>
          <rPr>
            <b/>
            <sz val="9"/>
            <color indexed="81"/>
            <rFont val="Tahoma"/>
            <family val="2"/>
          </rPr>
          <t>Mlx:</t>
        </r>
        <r>
          <rPr>
            <sz val="9"/>
            <color indexed="81"/>
            <rFont val="Tahoma"/>
            <family val="2"/>
          </rPr>
          <t xml:space="preserve">
20. Expedir conceptos sobre normatividad Urbanística con carácter de doctrina cuando existía vacio en la norma o en ausencia de ella dentro del trámite de las licencias de construcción que se presente ante la curaduría
21. Legalización de Asentamientos Humanos
31. Conceptos de uso del suelo
32. Concepto de Normas Urbanísticas de Espacio Público
33. Análisis de la normativa para el Desarrollo de infraestructura dentro del Municipio.</t>
        </r>
      </text>
    </comment>
    <comment ref="E35" authorId="1" shapeId="0">
      <text>
        <r>
          <rPr>
            <b/>
            <sz val="9"/>
            <color indexed="81"/>
            <rFont val="Tahoma"/>
            <family val="2"/>
          </rPr>
          <t>Mlx:</t>
        </r>
        <r>
          <rPr>
            <sz val="9"/>
            <color indexed="81"/>
            <rFont val="Tahoma"/>
            <family val="2"/>
          </rPr>
          <t xml:space="preserve">
23.Coordinar recursos de apelación, que se interponen ante la Curaduría Urbana
28. Atención Técnica-Jurídica de los Diferentes Casos que se Presentan ante el Despacho los cuales son presentados por parte del tribunal administrativo de Norte de Santander, Juzgados y demás entidades relacionados con caso urbanístico.</t>
        </r>
      </text>
    </comment>
    <comment ref="I35" authorId="1" shapeId="0">
      <text>
        <r>
          <rPr>
            <b/>
            <sz val="9"/>
            <color indexed="81"/>
            <rFont val="Tahoma"/>
            <family val="2"/>
          </rPr>
          <t>MLx:</t>
        </r>
        <r>
          <rPr>
            <sz val="9"/>
            <color indexed="81"/>
            <rFont val="Tahoma"/>
            <family val="2"/>
          </rPr>
          <t xml:space="preserve">
numero de recursos y atención tecnica- juridica realizada en el 2010 dividido en los 240 dias </t>
        </r>
      </text>
    </comment>
    <comment ref="I36" authorId="1" shapeId="0">
      <text>
        <r>
          <rPr>
            <b/>
            <sz val="9"/>
            <color indexed="81"/>
            <rFont val="Tahoma"/>
            <family val="2"/>
          </rPr>
          <t xml:space="preserve">MLx: 
</t>
        </r>
        <r>
          <rPr>
            <sz val="9"/>
            <color indexed="81"/>
            <rFont val="Tahoma"/>
            <family val="2"/>
          </rPr>
          <t xml:space="preserve">numero de recursos y atención tecnica- juridica realizada en el 2010 dividido en los 240 dias
</t>
        </r>
      </text>
    </comment>
    <comment ref="K36" authorId="1" shapeId="0">
      <text>
        <r>
          <rPr>
            <b/>
            <sz val="9"/>
            <color indexed="81"/>
            <rFont val="Tahoma"/>
            <family val="2"/>
          </rPr>
          <t>Mlx:</t>
        </r>
        <r>
          <rPr>
            <sz val="9"/>
            <color indexed="81"/>
            <rFont val="Tahoma"/>
            <family val="2"/>
          </rPr>
          <t xml:space="preserve">
global afecta la presentación a otras dependencias</t>
        </r>
      </text>
    </comment>
    <comment ref="K38" authorId="1" shapeId="0">
      <text>
        <r>
          <rPr>
            <b/>
            <sz val="9"/>
            <color indexed="81"/>
            <rFont val="Tahoma"/>
            <family val="2"/>
          </rPr>
          <t>Mlx:</t>
        </r>
        <r>
          <rPr>
            <sz val="9"/>
            <color indexed="81"/>
            <rFont val="Tahoma"/>
            <family val="2"/>
          </rPr>
          <t xml:space="preserve">
Es local, se puede atender puntualmente. </t>
        </r>
      </text>
    </comment>
  </commentList>
</comments>
</file>

<file path=xl/comments2.xml><?xml version="1.0" encoding="utf-8"?>
<comments xmlns="http://schemas.openxmlformats.org/spreadsheetml/2006/main">
  <authors>
    <author>MANUEL</author>
  </authors>
  <commentList>
    <comment ref="A13" authorId="0" shapeId="0">
      <text>
        <r>
          <rPr>
            <b/>
            <sz val="9"/>
            <color indexed="81"/>
            <rFont val="Tahoma"/>
            <family val="2"/>
          </rPr>
          <t>MANUEL:</t>
        </r>
        <r>
          <rPr>
            <sz val="9"/>
            <color indexed="81"/>
            <rFont val="Tahoma"/>
            <family val="2"/>
          </rPr>
          <t xml:space="preserve">
a quines afecta</t>
        </r>
      </text>
    </comment>
    <comment ref="B15" authorId="0" shapeId="0">
      <text>
        <r>
          <rPr>
            <b/>
            <sz val="9"/>
            <color indexed="81"/>
            <rFont val="Tahoma"/>
            <family val="2"/>
          </rPr>
          <t>MANUEL:</t>
        </r>
        <r>
          <rPr>
            <sz val="9"/>
            <color indexed="81"/>
            <rFont val="Tahoma"/>
            <family val="2"/>
          </rPr>
          <t xml:space="preserve">
afecta al usuario externo</t>
        </r>
      </text>
    </comment>
    <comment ref="B16" authorId="0" shapeId="0">
      <text>
        <r>
          <rPr>
            <b/>
            <sz val="9"/>
            <color indexed="81"/>
            <rFont val="Tahoma"/>
            <family val="2"/>
          </rPr>
          <t>MANUEL:</t>
        </r>
        <r>
          <rPr>
            <sz val="9"/>
            <color indexed="81"/>
            <rFont val="Tahoma"/>
            <family val="2"/>
          </rPr>
          <t xml:space="preserve">
a otros subprocesos</t>
        </r>
      </text>
    </comment>
    <comment ref="B17" authorId="0" shapeId="0">
      <text>
        <r>
          <rPr>
            <b/>
            <sz val="9"/>
            <color indexed="81"/>
            <rFont val="Tahoma"/>
            <family val="2"/>
          </rPr>
          <t>MANUEL:</t>
        </r>
        <r>
          <rPr>
            <sz val="9"/>
            <color indexed="81"/>
            <rFont val="Tahoma"/>
            <family val="2"/>
          </rPr>
          <t xml:space="preserve">
solo nosotros</t>
        </r>
      </text>
    </comment>
  </commentList>
</comments>
</file>

<file path=xl/sharedStrings.xml><?xml version="1.0" encoding="utf-8"?>
<sst xmlns="http://schemas.openxmlformats.org/spreadsheetml/2006/main" count="438" uniqueCount="294">
  <si>
    <t>N°</t>
  </si>
  <si>
    <t xml:space="preserve">FACTORES EXTERNOS </t>
  </si>
  <si>
    <t>FACTORES INTERNOS</t>
  </si>
  <si>
    <t>CONTEXTO ESTRATEGICO</t>
  </si>
  <si>
    <t xml:space="preserve">PROCESO: </t>
  </si>
  <si>
    <t>ADMINISTRACION DEL RIESGO</t>
  </si>
  <si>
    <t>ACCIONES DE CONTROL</t>
  </si>
  <si>
    <t>RESPONSABLES</t>
  </si>
  <si>
    <t xml:space="preserve">Elaborado por: </t>
  </si>
  <si>
    <t xml:space="preserve">Fecha: </t>
  </si>
  <si>
    <t xml:space="preserve">Revisado por: </t>
  </si>
  <si>
    <t xml:space="preserve">Aprobado por: </t>
  </si>
  <si>
    <t>Fecha:</t>
  </si>
  <si>
    <t>IDENTIFICACION DEL RIESGO</t>
  </si>
  <si>
    <t>(2) PROCESO</t>
  </si>
  <si>
    <t>(5) ACTIVIDADES</t>
  </si>
  <si>
    <t>(6) FACTOR DEL RIESGO</t>
  </si>
  <si>
    <t>(7) CAUSA</t>
  </si>
  <si>
    <t>(8) RIESGO</t>
  </si>
  <si>
    <t>ANALISIS DE CALIFICACION Y VALORACION</t>
  </si>
  <si>
    <t>(12) CALIFICACION (9+10+11)</t>
  </si>
  <si>
    <t>(13) ZONA DE RIESGO</t>
  </si>
  <si>
    <t>(14) VALORACION DEL  CONTROL</t>
  </si>
  <si>
    <t>(15) RIESGO Vs. CONTROL</t>
  </si>
  <si>
    <t>(16) VALORACION DEL RIESGO</t>
  </si>
  <si>
    <t>EVIDENCIA DEL CONTROL</t>
  </si>
  <si>
    <t>(9) FRECUENCIA</t>
  </si>
  <si>
    <t>(11) ALCANCE</t>
  </si>
  <si>
    <t xml:space="preserve">(10) IMPACTO </t>
  </si>
  <si>
    <t>FRECUENCIA</t>
  </si>
  <si>
    <t>No.</t>
  </si>
  <si>
    <t>Rango</t>
  </si>
  <si>
    <t>Formula</t>
  </si>
  <si>
    <t>Alta</t>
  </si>
  <si>
    <t>Entre &gt;  0,5</t>
  </si>
  <si>
    <t># de Veces que ocurre la actividad/# días hábiles trabajados al año</t>
  </si>
  <si>
    <t>Media</t>
  </si>
  <si>
    <t>Entre &lt;= 0,5 y &gt;0,2</t>
  </si>
  <si>
    <t>Bajo</t>
  </si>
  <si>
    <t>Entre &lt;=0,2</t>
  </si>
  <si>
    <t>IMPACTO</t>
  </si>
  <si>
    <t>Severo</t>
  </si>
  <si>
    <t>Supera o incumple el rango permitido por los requisitos establecidos (Normatividad Legal - Acuerdos - Disposiciones establecidas por la entidad o partes interesadas)</t>
  </si>
  <si>
    <t>Moderado</t>
  </si>
  <si>
    <t>Se encuentra dentro de los rangos o parametros establecidos (Normatividad Legal - Acuerdos - Disposiciones establecidas por la entidad o partes interesadas)</t>
  </si>
  <si>
    <t>Leve</t>
  </si>
  <si>
    <t>Supera las expectativas de los rangos o parametros establecidos (Normatividad Legal - Acuerdos - Disposiciones establecidas por la entidad)</t>
  </si>
  <si>
    <t>ALCANCE</t>
  </si>
  <si>
    <t>Global</t>
  </si>
  <si>
    <t>Eventos que Superan los limites del área donde se ejecutan las actividades propias de la entidad</t>
  </si>
  <si>
    <t>Local</t>
  </si>
  <si>
    <t>Eventos que están dentro de los límites donde se ejecutan las actividades propias de la entidad</t>
  </si>
  <si>
    <t>Puntual</t>
  </si>
  <si>
    <t>Eventos que suceden puntualmente y que se pueden tratar  dentro de los límites donde se ejecutan las actividades propias de la entidad</t>
  </si>
  <si>
    <t>VALORACION DEL CONTROL</t>
  </si>
  <si>
    <t>INEFECTIVO</t>
  </si>
  <si>
    <t>El control no existe, o existe pero no se aplica, o existe y se aplica pero el mismo no es efectivo.</t>
  </si>
  <si>
    <t>ADECUADO</t>
  </si>
  <si>
    <t xml:space="preserve">El Control existe y está en implementación pero aún no se evidencia su efectividad. </t>
  </si>
  <si>
    <t>EFECTIVO</t>
  </si>
  <si>
    <t>El control existe y se aplica de manera efectiva, asegurando la no materialización del riesgo</t>
  </si>
  <si>
    <t>Operacional</t>
  </si>
  <si>
    <t>Legal</t>
  </si>
  <si>
    <t>(17) PLAN DE CONTINGENCIA</t>
  </si>
  <si>
    <t>(1) MACROPROCESO</t>
  </si>
  <si>
    <t>(4) OBJETIVO</t>
  </si>
  <si>
    <t>(3) SUBPROCESO</t>
  </si>
  <si>
    <t>Tecnico o Tecnologico</t>
  </si>
  <si>
    <t>240 días hábiles</t>
  </si>
  <si>
    <t>1.Elaboración Plan de Acción</t>
  </si>
  <si>
    <t>2.Evaluación del Plan de Acción</t>
  </si>
  <si>
    <t>3. Suministro Insumos Estadísticos Y Metodológicos Necesarios Para La Elaboración Del Plan De Desarrollo</t>
  </si>
  <si>
    <t>4. Elaboración, Plan Desarrollo Económico y Social</t>
  </si>
  <si>
    <t>5.  Seguimiento y Evaluación  Planes internos de Gestión</t>
  </si>
  <si>
    <t>6. Elaboración Plan Financiero</t>
  </si>
  <si>
    <t>7. Elaboración, Seguimiento y Evaluación Plan Operativo Anual De Inversiones</t>
  </si>
  <si>
    <t>9.Verificación De La Estratificación Socio Económica Rural Y Urbana</t>
  </si>
  <si>
    <t>10 Solicitud de Modificación de  la Estratificación Socio Económica Ante Entidades de Servicios Públicos o Usuarios.</t>
  </si>
  <si>
    <t>11.Comité de Estratificación Socio económica</t>
  </si>
  <si>
    <t>13. Actualización del BPPIM</t>
  </si>
  <si>
    <t>14. Elaboración de la Actualización Estadísticas o Indicadores del Municipio.</t>
  </si>
  <si>
    <t>15. Elaboración de la Actualización Cartográfica de Barrios y Asentamientos</t>
  </si>
  <si>
    <t>16. Coordinar las acciones relacionadas con el Control y Vigilancia de los Procesos Constructivos</t>
  </si>
  <si>
    <t>17. Elaboración de la Revisión Técnica de Ocupación de  Espacios Públicos</t>
  </si>
  <si>
    <t>18. Coordinar el Control de la Instalación de la Publicidad Visual Exterior en cualquiera de sus modalidades y el mobiliario Urbano</t>
  </si>
  <si>
    <t>19. Estudiar y Aprobar las Solicitudes de los diseños de infraestructura de las zonas verdes o áreas de cesión tipo 1</t>
  </si>
  <si>
    <t>20. Expedir conceptos sobre normatividad Urbanística con carácter de doctrina cuando existía vacio en la norma o en ausencia de ella dentro del trámite de las licencias de construcción que se presente ante la curaduría</t>
  </si>
  <si>
    <t>21.Legalización de Asentamientos Humanos</t>
  </si>
  <si>
    <r>
      <t>22. Apoyo a otras Entidades</t>
    </r>
    <r>
      <rPr>
        <sz val="9"/>
        <rFont val="Arial"/>
        <family val="2"/>
      </rPr>
      <t> </t>
    </r>
  </si>
  <si>
    <t>23.Coordinar recursos de apelación, que se interponen ante la Curaduría Urbana</t>
  </si>
  <si>
    <t>24. Registros de Construcción</t>
  </si>
  <si>
    <t>25. Enajenación de Vivienda</t>
  </si>
  <si>
    <t>26. Atención a la comunidad en los aspectos urbanísticos pertinentes</t>
  </si>
  <si>
    <t>27. Control de Obra, Novedades, Irregularidades o incumplimiento encontrados en las distintas obras visitadas en la vigilancia de los proyectos.</t>
  </si>
  <si>
    <t>28. Atención Técnica-Jurídica de los Diferentes Casos que se Presentan ante el Despacho los cuales son presentados por parte del tribunal administrativo de Norte de Santander, Juzgados y demás entidades relacionados con caso urbanístico.</t>
  </si>
  <si>
    <t>29.Supervisión Posterior a los Proyectos Aprobados por Curaduría Urbana, Licencias De Urbanismo Y Construcción</t>
  </si>
  <si>
    <t>30.Comisiones Especiales</t>
  </si>
  <si>
    <t>31.Conceptos de uso del suelo</t>
  </si>
  <si>
    <t>32.Concepto de Normas Urbanísticas de Espacio Público</t>
  </si>
  <si>
    <t>33. Análisis de la normativa para el Desarrollo de infraestructura dentro del Municipio.</t>
  </si>
  <si>
    <t xml:space="preserve">
Establecer las Políticas de direccionamiento estratégico para los subprocesos, y  define el marco del desarrollo físico del municipio, creando las condiciones espaciales básicas que sustenten las acciones del desarrollo social y económico.
</t>
  </si>
  <si>
    <t xml:space="preserve">GESTIÓN ESTRATEGICA
</t>
  </si>
  <si>
    <t xml:space="preserve"> GESTIÓN DE  PLANEACIÓN</t>
  </si>
  <si>
    <t xml:space="preserve"> GESTIÓN DE DIRECCIONAMIENTO ESTRATEGICO</t>
  </si>
  <si>
    <t xml:space="preserve">Planes Sectoriales, oficios </t>
  </si>
  <si>
    <t>Cronograma de actividades para  la capacitación y elaboración de los lineamientos (Planes sectoriales y oficios)</t>
  </si>
  <si>
    <t xml:space="preserve">Incumplimiento en la aplicación de lineamientos metodologicos genera una inadecuada diagnostico formulación (elaboracion y aprobación)  del Plan de Desarrollo Municipal  </t>
  </si>
  <si>
    <t>Incumplimiento  de  los lineamientos para la elaboración de los Planes de Desarrollo Municipales,  ley 152 del 93 (Diagnostico, Formulación y Aprobación)</t>
  </si>
  <si>
    <t>(Sanción: Disciplinario,Penal, Administrativo, fiscal)</t>
  </si>
  <si>
    <t xml:space="preserve">(1) Elaboración Plan de Acción </t>
  </si>
  <si>
    <t>9.Verificación De La Estratificación Socio Económica Rural Y Urbana 10 Solicitud de Modificación de  la Estratificación Socio Económica Ante Entidades de Servicios Públicos o Usuarios. 11.Comité de Estratificación Socio económica</t>
  </si>
  <si>
    <t>8. Coordinar el Consejo Territorial de Planeación </t>
  </si>
  <si>
    <t>12. comunicaciones</t>
  </si>
  <si>
    <t xml:space="preserve">22. Apoyo a otras Entidades </t>
  </si>
  <si>
    <t>34. Análisis de la normatividad para certificar la zonificación del municipio siguiendo los lineamientos de POT de municipio.</t>
  </si>
  <si>
    <t>35.Emitir Conceptos sobre los Predios Ubicados en Zonas de Riesgo Mitigable</t>
  </si>
  <si>
    <t>36.Seguimiento y Evaluación de la Gestión Diferentes Unidades Administrativas del Municipio</t>
  </si>
  <si>
    <t>37. Novedades de Personal</t>
  </si>
  <si>
    <t>38.Novedades de Sistemas</t>
  </si>
  <si>
    <t>39.Novedades de Archivo, Documentación y Correspondencia</t>
  </si>
  <si>
    <t>40.Compras y  Contratación</t>
  </si>
  <si>
    <t>41. Elaboración Plan de Desempeño</t>
  </si>
  <si>
    <t>42.Elaboración plan de Mejoramiento</t>
  </si>
  <si>
    <t>43. Seguimiento Plan de Acción</t>
  </si>
  <si>
    <t>(Procedimientos 9, 10, 11 ) Estratificación Socioeconomica</t>
  </si>
  <si>
    <t>( Procedimiento 2,3,4,5,6,7,8.14)
Plan de Desarrollo Municipal</t>
  </si>
  <si>
    <t xml:space="preserve">legal </t>
  </si>
  <si>
    <t>Realizar Incorrectamente El Diagnostico, Formulación Y Evaluación del Plan de Desarrollo Municipal.</t>
  </si>
  <si>
    <t xml:space="preserve">Sancion Disciplinaria
Sanción Penal
Sanción Fiscal
Sanción Administrativa  </t>
  </si>
  <si>
    <t>Financiero</t>
  </si>
  <si>
    <t>Documento Inclompleto del Plan de Desarrollo Municipal</t>
  </si>
  <si>
    <t>No tener un procedimiento aprobado para la realización del Plan de Desarrollo Municipal.</t>
  </si>
  <si>
    <t>Realizar el  Plan Financiero del Plan de Desarrollo desfasado, dejando sin recursos a los programas y proyectos de inversión.</t>
  </si>
  <si>
    <t>Generar un mal estudio de estratificación en el Municipio de San José de Cúcuta.</t>
  </si>
  <si>
    <t xml:space="preserve">No tener un procedimiento aprobado para la realización del estudio, verificación y ajuste al estudio de estratificación. </t>
  </si>
  <si>
    <t>Generar imposibilidad de dar respuesta oportuna a las solicitudes de los usuarios</t>
  </si>
  <si>
    <t>legal</t>
  </si>
  <si>
    <t xml:space="preserve">No Tener el software de la base de datos actualizada para ser enviada a los demás subprocesos.  </t>
  </si>
  <si>
    <t xml:space="preserve">Afectación en el pago  del impuesto la estratificación, al no generar la liquidación </t>
  </si>
  <si>
    <t>No tener la Base de datos Actualizada para generar la liquidación real del Pago</t>
  </si>
  <si>
    <t>La no actualización o inscripción de los programas y proyectos de inversión, o la inscripción y actualización de los Programas y proyectos de inversión sin los requisitos.  Por lo cual no se pueden certificar proyectos importantes para la ejecución de la administración municipal.</t>
  </si>
  <si>
    <t xml:space="preserve">incumplimiento de los lineamientos de la ley 152 del 1993. </t>
  </si>
  <si>
    <t xml:space="preserve">Sanción Disciplinaria
Sanción Penal
Sanción Fiscal
Sanción Administrativa  </t>
  </si>
  <si>
    <t>La no utilización del Software del Departamento Nacional de Planeación, por no tener equipo de computo ni paquete de Microsoft excel.</t>
  </si>
  <si>
    <t>La no presentación de programas y proyectos en el formato exigido por el Departamento Nacional de Planeación (Fichas MGA)</t>
  </si>
  <si>
    <t>La No actualización de la Cartografía del Municipio, en cuanto a la tematica de Barrios y Asentamientos Humanos.</t>
  </si>
  <si>
    <t xml:space="preserve">La No ratificación de la información imposibilitando la  actualización de la cartografía del municipio de Barrios y Asentamientos Humanos
</t>
  </si>
  <si>
    <t>La No actualización de la Cartografía del Municipio en el Software de Planeación.</t>
  </si>
  <si>
    <t xml:space="preserve">Sanción Disciplinaria
Sanción Penal
Sanción Administrativa </t>
  </si>
  <si>
    <t>Falta de actualización de los procedimientos a la normatividad vigente</t>
  </si>
  <si>
    <t>Incumplimiento del seguimiento y moitoreo del Plan de Ordenamiento Territorial.</t>
  </si>
  <si>
    <t>financiero</t>
  </si>
  <si>
    <t>la No generación del cobro de multas y el pago de derechos, al municipio por el concepto de los procesos constructivos desarrollados en el Municipio.</t>
  </si>
  <si>
    <t>Falta de actualización de los procedimientos a la normatividad vigente.</t>
  </si>
  <si>
    <t xml:space="preserve">Sanción Disciplinaria
Sanción Administrativa </t>
  </si>
  <si>
    <t>(Procedimientos 16,17,18,19,24,27) 
Control del Espacio Fisico y Ambiental del Municipio</t>
  </si>
  <si>
    <t xml:space="preserve">
(Procedimientos 20,21,31,32,33) Elaboración de Conceptos, Basados en la Normatividad del POT.</t>
  </si>
  <si>
    <t>la no generación del  pago  al municipio por la emisión del concepto de la norma urbanística del POT.</t>
  </si>
  <si>
    <t>No realizar completamente las Actividades para la emision de Conceptos.</t>
  </si>
  <si>
    <t>La no realización del Apoyo a Otras Entidades</t>
  </si>
  <si>
    <t xml:space="preserve">
(Procedimientos 23,28) 
Atención  Tecnico -Juridica </t>
  </si>
  <si>
    <t xml:space="preserve">Incumplimiento de la normatividad y el debido proceso para la defensa del Municipio. </t>
  </si>
  <si>
    <t xml:space="preserve">incumplimiento del Articulo 23 de la constitución Politica de Colombia </t>
  </si>
  <si>
    <t>Sanción Disciplinaria
Sanción Administrativa</t>
  </si>
  <si>
    <t xml:space="preserve">No dar respuesta de las inquietudes urbanisticas de la comunidad </t>
  </si>
  <si>
    <t>No tener el equipo de computo, donde se encuentre la normatividad, la base de datos, y las herramientas para generar los documentos de respuesta.</t>
  </si>
  <si>
    <t>la no Supervisión Posterior a los Proyectos Aprobados por Curaduría Urbana, Licencias De Urbanismo Y Construcción, con los docuemntos soporte</t>
  </si>
  <si>
    <t>Falta de Equipos de computo, camaras fotogafica, impresora y transporte para realizar el procedimiento</t>
  </si>
  <si>
    <t>La no generación de los documentos, los soportes de la Supervisión Posterior.
La no generación de mecanismos de custodia para los documentos y los soprtes de la supervisión Posterior.</t>
  </si>
  <si>
    <t xml:space="preserve">Sancion Disciplinaria
Sanción Administrativa  </t>
  </si>
  <si>
    <t xml:space="preserve">Incumplimiento de la normatividad . </t>
  </si>
  <si>
    <t>Incumplimiento de la Comisión</t>
  </si>
  <si>
    <t>Incumplimiento de los informes soporte de la  Comisión, con sus anexos.</t>
  </si>
  <si>
    <t>incumplimiento de la actividad de seguimiento y control de la aplicación del plan de Ordenamiento Territorial.</t>
  </si>
  <si>
    <t>Incumplimiento de la actividad de control del plan de Ordenamiento Territorial.</t>
  </si>
  <si>
    <t>la falta de análisis de la normatividad para certificar la zonificación del municipio siguiendo los lineamientos de POT.</t>
  </si>
  <si>
    <t>34. Análisis de la normatividad para certificar la zonificación del municipio siguiendo los lineamientos de POT.</t>
  </si>
  <si>
    <t xml:space="preserve">Sancion Disciplinaria
Sanción Administrativa </t>
  </si>
  <si>
    <t>No Emitir los Conceptos sobre los Predios Ubicados en Zonas de Riesgo Mitigable</t>
  </si>
  <si>
    <t>Reducir / Implementar formato de validación y Aprobación</t>
  </si>
  <si>
    <t>N/A</t>
  </si>
  <si>
    <t>Elaboración de los Oficios Comisionando personal para el Procedimiento de Plan de Desarrollo.
Plan de Capacitación y Actas de Trabajo.</t>
  </si>
  <si>
    <t>Oficios</t>
  </si>
  <si>
    <t>Oficios
Actas
Plan de Capacitación.</t>
  </si>
  <si>
    <t>Incorporar en el Manual de Funcinamiento el Procedimiento completo</t>
  </si>
  <si>
    <t>Actas.
Oficios
Manual de Funcionamiento</t>
  </si>
  <si>
    <t xml:space="preserve">Alcalde.
Director Administrativo.
Grupo Interdisciplinario con Profesional Universitario Lideres de los Subprocesos
</t>
  </si>
  <si>
    <t xml:space="preserve">Grupos Interdisciplinarios y Profesional Universitario, Director del Departamento Administrativo  </t>
  </si>
  <si>
    <t>Director Administrativo.
Grupo Interdiciplinario con Profesional Universitario Lideres de los Subprocesos</t>
  </si>
  <si>
    <t>Acta de las Mesas Tematicas
Actas del Consejo Territorial de Planeación.
Proyecto de Acuerdo.
.</t>
  </si>
  <si>
    <t xml:space="preserve">Actas, Oficios, Plan de Desarrollo Aprobado
</t>
  </si>
  <si>
    <t>Alcalde.
Director Administrativo.
Grupo Interdisciplinario con Profesional Universitario Lideres de los Subprocesos</t>
  </si>
  <si>
    <t>Plan Plurianual de Inversión</t>
  </si>
  <si>
    <t>Subsecretario de Presupuesto,
Subdirector de área de Desarrollo socioeconomico</t>
  </si>
  <si>
    <t>Analisis del Plan de Desarrollo y la Proyección del Presupuesto del Municipio</t>
  </si>
  <si>
    <t>Solicitud de Personal Especializado.
Solicitud de Capacitación</t>
  </si>
  <si>
    <t>Subsecretario de área de Desarrollo socioeconomico, Director de área.</t>
  </si>
  <si>
    <t>Incorporar en el Manual de Procedimiento y en  Funcinamiento el Procedimiento completo</t>
  </si>
  <si>
    <t>Manual de Funcionamiento.
Manual de Procesos y Procedimientos.
Formato de Seguimiento.</t>
  </si>
  <si>
    <t xml:space="preserve">Formato de Cumplimiento de las solicitudes de implementación  </t>
  </si>
  <si>
    <t>Certificados Generados</t>
  </si>
  <si>
    <t>Subsecretario de área de Desarrollo socioeconomico, Director de área de Planeación.
Profesional Universitario</t>
  </si>
  <si>
    <t xml:space="preserve">Solicitud de Equipos de computo impresora con su respectivo mantenimiento y actualización del Software. </t>
  </si>
  <si>
    <t>oficios para su incorporación al plan de compras</t>
  </si>
  <si>
    <t>Profesional Universitario
Subsecretario de área de Desarrollo socioeconomico, Director de área de Planeación</t>
  </si>
  <si>
    <t xml:space="preserve">Revisión de la Actualización de la base de datos, y que se aplique en la Subproceso de hacienda </t>
  </si>
  <si>
    <t>informes de informacion verificada y enviada</t>
  </si>
  <si>
    <t>Solicitud de los Requisitos Tecnologicos para la Elaboración de la Ficha MGA</t>
  </si>
  <si>
    <t>Oficio para su incorporación al Plan de Compras</t>
  </si>
  <si>
    <t>Revisión de los Requisitos legales para la Elabración de la  Certificación del Banco de Proyectos</t>
  </si>
  <si>
    <t>Subsecretario de área de Desarrollo socioeconomico</t>
  </si>
  <si>
    <t xml:space="preserve">Revisar el Procedimiento en el  Manual de Procedimiento y en  Funcinamiento. </t>
  </si>
  <si>
    <t xml:space="preserve">Solicitud de los Requisitos Tecnologicos para la Elaboración de la Cartografia del Municipio </t>
  </si>
  <si>
    <t>Revisión de los Requisitos legales para incorporar en la Cartográfica  del municipio los  Nuevos Barrios y Asentamientos humanos</t>
  </si>
  <si>
    <t>Actualización de la Cartografia y Asentamientos Humanos</t>
  </si>
  <si>
    <t>Subsecretario de área de control de Desarrollo Físico y Ambiental:  , Director de área de Planeación.</t>
  </si>
  <si>
    <t>Profesional Universitario
Subsecretario de área de control de Desarrollo Fisico y Ambiental, Director de área de Planeación</t>
  </si>
  <si>
    <t>Profesional Universitario
Subsecretario de área de Control Desarrollo Fisico y Ambiental, Director de área de Planeación</t>
  </si>
  <si>
    <t>Profesional Universitario
Subsecretario de área de Control de Desarrollo Fisico y Ambiental</t>
  </si>
  <si>
    <t>Subsecretario de área de Control de Desarrollo Físico y Ambiental:  , Director de área de Planeación.</t>
  </si>
  <si>
    <t>Revisar el Procedimiento a raiz de la normatividad vigente</t>
  </si>
  <si>
    <t>modificación al manual de procedimientos</t>
  </si>
  <si>
    <t>Profesional Universitario, Subsecretario de área de control de Desarrollo Físico y Ambiental:  , Director de área de Planeación.</t>
  </si>
  <si>
    <t>solicitud enviada para ser incorporada al plan de compras</t>
  </si>
  <si>
    <t>revisión al cumplimiento de ley de los procesos constructivos del municipio</t>
  </si>
  <si>
    <t>Profesional Universitario, Subsecretario de área de control de Desarrollo Físico y Ambiental:  , Director de área de Planeación</t>
  </si>
  <si>
    <t>informes tecnicos y registros constructivos realizados e archivados correctamente.</t>
  </si>
  <si>
    <t>Revisión de la Aplicación de las Sanción correspondiente a cada ley infligida y la revision de todos los procesos constructivo de construccion del municipio.</t>
  </si>
  <si>
    <t>Registro de la visitas realizada y los informes tecnicos realizados</t>
  </si>
  <si>
    <t xml:space="preserve"> Aplicación del Pago de los derechos de los procesos constructivo de construcción del municipio.</t>
  </si>
  <si>
    <t xml:space="preserve">Registro de la aplicación de pago correspondiente, registro de los recibos. </t>
  </si>
  <si>
    <t>Solicitud de elementos tecnologicos para la realización de los Documentos soporte</t>
  </si>
  <si>
    <t>informes tecnicos y registro de conceptos emitidos.</t>
  </si>
  <si>
    <t>Revisión la normatividad actual de las leyes urbanistica del municipio y su estricto cumplimiento.</t>
  </si>
  <si>
    <t>Subdirectores  Director de área de Planeación.</t>
  </si>
  <si>
    <t>Oficios de comisión</t>
  </si>
  <si>
    <t>Analisis del Personal Disponible para comisionar</t>
  </si>
  <si>
    <t>Manual de procedimientos</t>
  </si>
  <si>
    <t xml:space="preserve">Informes tecnico juridicos </t>
  </si>
  <si>
    <t>registro de las constestaciones de los informes tecnico Juridicos</t>
  </si>
  <si>
    <t>contestación de solicitud</t>
  </si>
  <si>
    <t>Revisión del Registro de contestación de Soicitud</t>
  </si>
  <si>
    <t>Solicitud de los elementos</t>
  </si>
  <si>
    <t>oficios de solicitud.</t>
  </si>
  <si>
    <t>Profesional Universitario,  Director de área de Planeación.</t>
  </si>
  <si>
    <t>Revision del los informes de la comisión generados</t>
  </si>
  <si>
    <t>registro de informes de Comisión</t>
  </si>
  <si>
    <t>informes tecnicos de analisis</t>
  </si>
  <si>
    <t>registro de los informes</t>
  </si>
  <si>
    <t>Subsecretario de área de  Desarrollo Físico y Ambiental:  , Director de área de Planeación.</t>
  </si>
  <si>
    <t>Profesional Universitario, Subsecretario de área de  Desarrollo Físico y Ambiental:  , Director de área de Planeación.</t>
  </si>
  <si>
    <t>Profesional Universitario, Subsecretario de área de Desarrollo Físico y Ambiental:  , Director de área de Planeación.</t>
  </si>
  <si>
    <t>Emisión de Conceptos</t>
  </si>
  <si>
    <t>Registro de concpetos</t>
  </si>
  <si>
    <t>No exite</t>
  </si>
  <si>
    <t>Oficio para su incorporación al Plan de Compras, proyectos elaborardos en MGA</t>
  </si>
  <si>
    <t>Oficios de Revision del Procedimiento.</t>
  </si>
  <si>
    <t>Incumplimiento al control, seguimiento y monitoreo del Plan de Ordenamiento Territorial.</t>
  </si>
  <si>
    <t xml:space="preserve">la no solicitud personal profesional,  para la aplicacion del Procedimientos. </t>
  </si>
  <si>
    <t>la no solicitud de  Equipos de computo, camaras fotogafica, impresora y transporte para realizar el procedimiento</t>
  </si>
  <si>
    <t xml:space="preserve">29.Supervisión Posterior a los Proyectos Aprobados por Curaduría Urbana, Licencias De Urbanismo Y Construcción. 
</t>
  </si>
  <si>
    <t>Sanción Disciplinaria
Sanción Administrativa 
Sanción Fiscal.
Sanción Penal</t>
  </si>
  <si>
    <r>
      <rPr>
        <b/>
        <sz val="20"/>
        <color theme="1"/>
        <rFont val="Arial"/>
        <family val="2"/>
      </rPr>
      <t>No solicitar el</t>
    </r>
    <r>
      <rPr>
        <sz val="20"/>
        <color theme="1"/>
        <rFont val="Arial"/>
        <family val="2"/>
      </rPr>
      <t xml:space="preserve">   personal profesional,  para la aplicacion de los lineamientos metodologico. 
</t>
    </r>
    <r>
      <rPr>
        <b/>
        <sz val="20"/>
        <color theme="1"/>
        <rFont val="Arial"/>
        <family val="2"/>
      </rPr>
      <t>No  planificar  la  capacitación en  competencias</t>
    </r>
    <r>
      <rPr>
        <sz val="20"/>
        <color theme="1"/>
        <rFont val="Arial"/>
        <family val="2"/>
      </rPr>
      <t>, al personal de planta de los diferentes subprocesos, para la aplicación de la metodologia</t>
    </r>
  </si>
  <si>
    <r>
      <rPr>
        <b/>
        <sz val="20"/>
        <color theme="1"/>
        <rFont val="Arial"/>
        <family val="2"/>
      </rPr>
      <t>No solicitar la  información de presupuestal del municipio</t>
    </r>
    <r>
      <rPr>
        <sz val="20"/>
        <color theme="1"/>
        <rFont val="Arial"/>
        <family val="2"/>
      </rPr>
      <t>, con los programas y proyectos aprobados por la administración para su gestión.</t>
    </r>
  </si>
  <si>
    <r>
      <rPr>
        <b/>
        <sz val="20"/>
        <color theme="1"/>
        <rFont val="Arial"/>
        <family val="2"/>
      </rPr>
      <t>No solicitar el   personal profesional,</t>
    </r>
    <r>
      <rPr>
        <sz val="20"/>
        <color theme="1"/>
        <rFont val="Arial"/>
        <family val="2"/>
      </rPr>
      <t xml:space="preserve">  para la aplicacion de los lineamientos metodologico. 
</t>
    </r>
    <r>
      <rPr>
        <b/>
        <sz val="20"/>
        <color theme="1"/>
        <rFont val="Arial"/>
        <family val="2"/>
      </rPr>
      <t xml:space="preserve">
No  planificar  la  capacitación en  competencias</t>
    </r>
    <r>
      <rPr>
        <sz val="20"/>
        <color theme="1"/>
        <rFont val="Arial"/>
        <family val="2"/>
      </rPr>
      <t>, al personal de planta de los diferentes subprocesos, para la aplicación de la metodologia</t>
    </r>
  </si>
  <si>
    <r>
      <t xml:space="preserve">Incumplimiento de los lineamientos de </t>
    </r>
    <r>
      <rPr>
        <b/>
        <sz val="20"/>
        <color theme="1"/>
        <rFont val="Arial"/>
        <family val="2"/>
      </rPr>
      <t xml:space="preserve">ley </t>
    </r>
  </si>
  <si>
    <r>
      <rPr>
        <b/>
        <sz val="20"/>
        <color theme="1"/>
        <rFont val="Arial"/>
        <family val="2"/>
      </rPr>
      <t>Falta de solicitud</t>
    </r>
    <r>
      <rPr>
        <sz val="20"/>
        <color theme="1"/>
        <rFont val="Arial"/>
        <family val="2"/>
      </rPr>
      <t xml:space="preserve"> de Equipos de Computo, software y red local, para conectar con los demas subprocesos</t>
    </r>
  </si>
  <si>
    <r>
      <rPr>
        <b/>
        <sz val="20"/>
        <color theme="1"/>
        <rFont val="Arial"/>
        <family val="2"/>
      </rPr>
      <t>No solicitar el   personal profesional</t>
    </r>
    <r>
      <rPr>
        <sz val="20"/>
        <color theme="1"/>
        <rFont val="Arial"/>
        <family val="2"/>
      </rPr>
      <t xml:space="preserve">,  para la aplicacion de los lineamientos metodologico. 
</t>
    </r>
    <r>
      <rPr>
        <b/>
        <sz val="20"/>
        <color theme="1"/>
        <rFont val="Arial"/>
        <family val="2"/>
      </rPr>
      <t>No  planificar  la  capacitación</t>
    </r>
    <r>
      <rPr>
        <sz val="20"/>
        <color theme="1"/>
        <rFont val="Arial"/>
        <family val="2"/>
      </rPr>
      <t xml:space="preserve"> en  competencias, al personal de planta de los diferentes subprocesos, para la aplicación de la metodologia</t>
    </r>
  </si>
  <si>
    <r>
      <rPr>
        <b/>
        <sz val="20"/>
        <color theme="1"/>
        <rFont val="Arial"/>
        <family val="2"/>
      </rPr>
      <t>No solicitar el   personal profesional</t>
    </r>
    <r>
      <rPr>
        <sz val="20"/>
        <color theme="1"/>
        <rFont val="Arial"/>
        <family val="2"/>
      </rPr>
      <t xml:space="preserve">,  para la aplicacion de los lineamientos metodologico. 
</t>
    </r>
    <r>
      <rPr>
        <b/>
        <sz val="20"/>
        <color theme="1"/>
        <rFont val="Arial"/>
        <family val="2"/>
      </rPr>
      <t>No  planificar  la  capacitación en  competencias</t>
    </r>
    <r>
      <rPr>
        <sz val="20"/>
        <color theme="1"/>
        <rFont val="Arial"/>
        <family val="2"/>
      </rPr>
      <t>, al personal de planta de los diferentes subprocesos, para la aplicación de la metodologia</t>
    </r>
  </si>
  <si>
    <r>
      <rPr>
        <b/>
        <sz val="20"/>
        <color theme="1"/>
        <rFont val="Arial"/>
        <family val="2"/>
      </rPr>
      <t>Reducir el Riesgo</t>
    </r>
    <r>
      <rPr>
        <sz val="20"/>
        <color theme="1"/>
        <rFont val="Arial"/>
        <family val="2"/>
      </rPr>
      <t>: 
Tener Personal Capacitado,</t>
    </r>
  </si>
  <si>
    <r>
      <rPr>
        <b/>
        <sz val="20"/>
        <color theme="1"/>
        <rFont val="Arial"/>
        <family val="2"/>
      </rPr>
      <t xml:space="preserve">No Aplicar el  </t>
    </r>
    <r>
      <rPr>
        <sz val="20"/>
        <color theme="1"/>
        <rFont val="Arial"/>
        <family val="2"/>
      </rPr>
      <t>procedimiento para la validación, seguimiento y control para la incorporación de barrios y asentamiento humanos en la Cartografia del Municipio.</t>
    </r>
  </si>
  <si>
    <r>
      <rPr>
        <b/>
        <sz val="20"/>
        <color theme="1"/>
        <rFont val="Arial"/>
        <family val="2"/>
      </rPr>
      <t>la No solicitud Equipos d</t>
    </r>
    <r>
      <rPr>
        <sz val="20"/>
        <color theme="1"/>
        <rFont val="Arial"/>
        <family val="2"/>
      </rPr>
      <t>e Computo, software y red local, para conectar con los demas subproceso</t>
    </r>
  </si>
  <si>
    <r>
      <t>Incumplimiento del seguimiento y monitoreo del Plan de Ordenamiento</t>
    </r>
    <r>
      <rPr>
        <b/>
        <sz val="20"/>
        <color theme="1"/>
        <rFont val="Arial"/>
        <family val="2"/>
      </rPr>
      <t xml:space="preserve"> Territorial.</t>
    </r>
  </si>
  <si>
    <r>
      <rPr>
        <b/>
        <sz val="20"/>
        <color theme="1"/>
        <rFont val="Arial"/>
        <family val="2"/>
      </rPr>
      <t>No solicitar el   personal profesional,</t>
    </r>
    <r>
      <rPr>
        <sz val="20"/>
        <color theme="1"/>
        <rFont val="Arial"/>
        <family val="2"/>
      </rPr>
      <t xml:space="preserve">  para la aplicacion de los lineamientos metodologico. 
</t>
    </r>
    <r>
      <rPr>
        <b/>
        <sz val="20"/>
        <color theme="1"/>
        <rFont val="Arial"/>
        <family val="2"/>
      </rPr>
      <t>No  planificar  la  capacitación</t>
    </r>
    <r>
      <rPr>
        <sz val="20"/>
        <color theme="1"/>
        <rFont val="Arial"/>
        <family val="2"/>
      </rPr>
      <t xml:space="preserve"> en  competencias, al personal de planta de los diferentes subprocesos, para la aplicación de la metodologia</t>
    </r>
  </si>
  <si>
    <r>
      <rPr>
        <b/>
        <sz val="20"/>
        <color theme="1"/>
        <rFont val="Arial"/>
        <family val="2"/>
      </rPr>
      <t>I.)</t>
    </r>
    <r>
      <rPr>
        <sz val="20"/>
        <color theme="1"/>
        <rFont val="Arial"/>
        <family val="2"/>
      </rPr>
      <t xml:space="preserve"> No realizar las acciones relacionadas con el Control y Vigilancia de los Procesos Constructivos, 
</t>
    </r>
    <r>
      <rPr>
        <b/>
        <sz val="20"/>
        <color theme="1"/>
        <rFont val="Arial"/>
        <family val="2"/>
      </rPr>
      <t>II.)</t>
    </r>
    <r>
      <rPr>
        <sz val="20"/>
        <color theme="1"/>
        <rFont val="Arial"/>
        <family val="2"/>
      </rPr>
      <t xml:space="preserve"> No hacer la elaboración de la Revisión Técnica de Ocupación de  Espacios Públicos. 
</t>
    </r>
    <r>
      <rPr>
        <b/>
        <sz val="20"/>
        <color theme="1"/>
        <rFont val="Arial"/>
        <family val="2"/>
      </rPr>
      <t>III.)</t>
    </r>
    <r>
      <rPr>
        <sz val="20"/>
        <color theme="1"/>
        <rFont val="Arial"/>
        <family val="2"/>
      </rPr>
      <t xml:space="preserve"> No realizar el Control de la Instalación de la Publicidad Visual Exterior en cualquiera de sus modalidades y el mobiliario Urbano
</t>
    </r>
    <r>
      <rPr>
        <b/>
        <sz val="20"/>
        <color theme="1"/>
        <rFont val="Arial"/>
        <family val="2"/>
      </rPr>
      <t xml:space="preserve">IV.) </t>
    </r>
    <r>
      <rPr>
        <sz val="20"/>
        <color theme="1"/>
        <rFont val="Arial"/>
        <family val="2"/>
      </rPr>
      <t xml:space="preserve">No Estudiar y Aprobar las Solicitudes de los diseños de infraestructura de las zonas verdes o áreas de cesión tipo 1. 
</t>
    </r>
    <r>
      <rPr>
        <b/>
        <sz val="20"/>
        <color theme="1"/>
        <rFont val="Arial"/>
        <family val="2"/>
      </rPr>
      <t xml:space="preserve">V.) </t>
    </r>
    <r>
      <rPr>
        <sz val="20"/>
        <color theme="1"/>
        <rFont val="Arial"/>
        <family val="2"/>
      </rPr>
      <t xml:space="preserve">No llevar los Registros de Construcción. 
</t>
    </r>
    <r>
      <rPr>
        <b/>
        <sz val="20"/>
        <color theme="1"/>
        <rFont val="Arial"/>
        <family val="2"/>
      </rPr>
      <t>VI.)</t>
    </r>
    <r>
      <rPr>
        <sz val="20"/>
        <color theme="1"/>
        <rFont val="Arial"/>
        <family val="2"/>
      </rPr>
      <t xml:space="preserve"> No llevar el control de Obra, Novedades, Irregularidades o incumplimiento encontrados en las distintas obras visitadas en la vigilancia de los proyectos.</t>
    </r>
  </si>
  <si>
    <r>
      <rPr>
        <b/>
        <sz val="20"/>
        <color theme="1"/>
        <rFont val="Arial"/>
        <family val="2"/>
      </rPr>
      <t>No realizar completamente</t>
    </r>
    <r>
      <rPr>
        <sz val="20"/>
        <color theme="1"/>
        <rFont val="Arial"/>
        <family val="2"/>
      </rPr>
      <t xml:space="preserve"> los procedimientos de control del Espacio Físico y ambiental del Municipio</t>
    </r>
  </si>
  <si>
    <r>
      <rPr>
        <b/>
        <sz val="20"/>
        <color theme="1"/>
        <rFont val="Arial"/>
        <family val="2"/>
      </rPr>
      <t xml:space="preserve">Compartir el Riesgo:
</t>
    </r>
    <r>
      <rPr>
        <sz val="20"/>
        <color theme="1"/>
        <rFont val="Arial"/>
        <family val="2"/>
      </rPr>
      <t>Comparar los listados de visitas con las multas impuestas y las pagadas con el subproceso de Hacienda</t>
    </r>
  </si>
  <si>
    <r>
      <rPr>
        <b/>
        <sz val="20"/>
        <color theme="1"/>
        <rFont val="Arial"/>
        <family val="2"/>
      </rPr>
      <t>No solicitar el   personal profesional</t>
    </r>
    <r>
      <rPr>
        <sz val="20"/>
        <color theme="1"/>
        <rFont val="Arial"/>
        <family val="2"/>
      </rPr>
      <t xml:space="preserve">,  para la aplicacion de los lineamientos metodologico. 
</t>
    </r>
    <r>
      <rPr>
        <b/>
        <sz val="20"/>
        <color theme="1"/>
        <rFont val="Arial"/>
        <family val="2"/>
      </rPr>
      <t xml:space="preserve">
No  planificar  la  capacitación en  competencias</t>
    </r>
    <r>
      <rPr>
        <sz val="20"/>
        <color theme="1"/>
        <rFont val="Arial"/>
        <family val="2"/>
      </rPr>
      <t>, al personal de planta de los diferentes subprocesos, para la aplicación de la metodologia</t>
    </r>
  </si>
  <si>
    <r>
      <rPr>
        <b/>
        <sz val="20"/>
        <color theme="1"/>
        <rFont val="Arial"/>
        <family val="2"/>
      </rPr>
      <t>I)</t>
    </r>
    <r>
      <rPr>
        <sz val="20"/>
        <color theme="1"/>
        <rFont val="Arial"/>
        <family val="2"/>
      </rPr>
      <t xml:space="preserve">.  No expedir los conceptos sobre normatividad Urbanística con carácter de doctrina cuando existía vacio en la norma o en ausencia de ella dentro del trámite de las licencias de construcción que se presente ante la curaduría
</t>
    </r>
    <r>
      <rPr>
        <b/>
        <sz val="20"/>
        <color theme="1"/>
        <rFont val="Arial"/>
        <family val="2"/>
      </rPr>
      <t>II)</t>
    </r>
    <r>
      <rPr>
        <sz val="20"/>
        <color theme="1"/>
        <rFont val="Arial"/>
        <family val="2"/>
      </rPr>
      <t xml:space="preserve">. No generear la legalización de Asentamientos Humanos. 
</t>
    </r>
    <r>
      <rPr>
        <b/>
        <sz val="20"/>
        <color theme="1"/>
        <rFont val="Arial"/>
        <family val="2"/>
      </rPr>
      <t>III)</t>
    </r>
    <r>
      <rPr>
        <sz val="20"/>
        <color theme="1"/>
        <rFont val="Arial"/>
        <family val="2"/>
      </rPr>
      <t xml:space="preserve"> la no Expedición de los conceptos de uso del suelo
</t>
    </r>
    <r>
      <rPr>
        <b/>
        <sz val="20"/>
        <color theme="1"/>
        <rFont val="Arial"/>
        <family val="2"/>
      </rPr>
      <t>IV.)</t>
    </r>
    <r>
      <rPr>
        <sz val="20"/>
        <color theme="1"/>
        <rFont val="Arial"/>
        <family val="2"/>
      </rPr>
      <t xml:space="preserve"> La no Expedición del  concepto de las Normas Urbanísticas de Espacio Público
</t>
    </r>
    <r>
      <rPr>
        <b/>
        <sz val="20"/>
        <color theme="1"/>
        <rFont val="Arial"/>
        <family val="2"/>
      </rPr>
      <t>V.)</t>
    </r>
    <r>
      <rPr>
        <sz val="20"/>
        <color theme="1"/>
        <rFont val="Arial"/>
        <family val="2"/>
      </rPr>
      <t xml:space="preserve"> La falta de análisis de la normativa para el Desarrollo de infraestructura dentro del Municipio.</t>
    </r>
  </si>
  <si>
    <r>
      <rPr>
        <b/>
        <sz val="20"/>
        <color theme="1"/>
        <rFont val="Arial"/>
        <family val="2"/>
      </rPr>
      <t>No solicitar el   personal profesiona</t>
    </r>
    <r>
      <rPr>
        <sz val="20"/>
        <color theme="1"/>
        <rFont val="Arial"/>
        <family val="2"/>
      </rPr>
      <t xml:space="preserve">l,  para la aplicacion de los lineamientos metodologico. 
</t>
    </r>
    <r>
      <rPr>
        <b/>
        <sz val="20"/>
        <color theme="1"/>
        <rFont val="Arial"/>
        <family val="2"/>
      </rPr>
      <t xml:space="preserve">
No  planificar  la  capacitación</t>
    </r>
    <r>
      <rPr>
        <sz val="20"/>
        <color theme="1"/>
        <rFont val="Arial"/>
        <family val="2"/>
      </rPr>
      <t xml:space="preserve"> en  competencias, al personal de planta de los diferentes subprocesos, para la aplicación de la metodologia</t>
    </r>
  </si>
  <si>
    <r>
      <rPr>
        <b/>
        <sz val="20"/>
        <color theme="1"/>
        <rFont val="Arial"/>
        <family val="2"/>
      </rPr>
      <t>I.)</t>
    </r>
    <r>
      <rPr>
        <sz val="20"/>
        <color theme="1"/>
        <rFont val="Arial"/>
        <family val="2"/>
      </rPr>
      <t xml:space="preserve"> Coordinar recursos de apelación, que se interponen ante la Curaduría Urbana.
</t>
    </r>
    <r>
      <rPr>
        <b/>
        <sz val="20"/>
        <color theme="1"/>
        <rFont val="Arial"/>
        <family val="2"/>
      </rPr>
      <t xml:space="preserve"> II.)</t>
    </r>
    <r>
      <rPr>
        <sz val="20"/>
        <color theme="1"/>
        <rFont val="Arial"/>
        <family val="2"/>
      </rPr>
      <t xml:space="preserve"> Atención Técnica-Jurídica de los Diferentes Casos que se Presentan ante el Despacho los cuales son presentados por parte del tribunal administrativo de Norte de Santander, Juzgados y demás entidades relacionados con caso urbanístico.</t>
    </r>
  </si>
  <si>
    <r>
      <rPr>
        <b/>
        <sz val="20"/>
        <color theme="1"/>
        <rFont val="Arial"/>
        <family val="2"/>
      </rPr>
      <t>No solicitar el   personal profesional</t>
    </r>
    <r>
      <rPr>
        <sz val="20"/>
        <color theme="1"/>
        <rFont val="Arial"/>
        <family val="2"/>
      </rPr>
      <t xml:space="preserve">,  para la aplicacion de los lineamientos metodologico. 
</t>
    </r>
    <r>
      <rPr>
        <b/>
        <sz val="20"/>
        <color theme="1"/>
        <rFont val="Arial"/>
        <family val="2"/>
      </rPr>
      <t xml:space="preserve">
No  planificar  la  capacitació</t>
    </r>
    <r>
      <rPr>
        <sz val="20"/>
        <color theme="1"/>
        <rFont val="Arial"/>
        <family val="2"/>
      </rPr>
      <t>n en  competencias, al personal de planta de los diferentes subprocesos, para la aplicación de la metodologia</t>
    </r>
  </si>
  <si>
    <r>
      <rPr>
        <b/>
        <sz val="20"/>
        <color theme="1"/>
        <rFont val="Arial"/>
        <family val="2"/>
      </rPr>
      <t>No solicitar el   personal profesional</t>
    </r>
    <r>
      <rPr>
        <sz val="20"/>
        <color theme="1"/>
        <rFont val="Arial"/>
        <family val="2"/>
      </rPr>
      <t xml:space="preserve">,  para la aplicacion de los lineamientos metodologico. 
</t>
    </r>
    <r>
      <rPr>
        <b/>
        <sz val="20"/>
        <color theme="1"/>
        <rFont val="Arial"/>
        <family val="2"/>
      </rPr>
      <t xml:space="preserve">
No  planificar  la  capacitación</t>
    </r>
    <r>
      <rPr>
        <sz val="20"/>
        <color theme="1"/>
        <rFont val="Arial"/>
        <family val="2"/>
      </rPr>
      <t xml:space="preserve"> en  competencias, al personal de planta de los diferentes subprocesos, para la aplicación de la metodologia</t>
    </r>
  </si>
  <si>
    <r>
      <rPr>
        <b/>
        <sz val="20"/>
        <color theme="1"/>
        <rFont val="Arial"/>
        <family val="2"/>
      </rPr>
      <t>No soliitar el personal profesional,</t>
    </r>
    <r>
      <rPr>
        <sz val="20"/>
        <color theme="1"/>
        <rFont val="Arial"/>
        <family val="2"/>
      </rPr>
      <t xml:space="preserve">  para la aplicacion de los Procedimientos. 
</t>
    </r>
  </si>
  <si>
    <t>SISTEMA DE GESTIÓN DE LA CALIDAD Y SISTEMA DE CONTROL INTERNO</t>
  </si>
  <si>
    <r>
      <t xml:space="preserve">VERSION: </t>
    </r>
    <r>
      <rPr>
        <sz val="20"/>
        <rFont val="Arial"/>
        <family val="2"/>
      </rPr>
      <t>1</t>
    </r>
  </si>
  <si>
    <t>MATRIZ ADMINISTRACIÓN DEL RIESGO</t>
  </si>
  <si>
    <r>
      <t xml:space="preserve">FECHA: </t>
    </r>
    <r>
      <rPr>
        <sz val="20"/>
        <rFont val="Arial"/>
        <family val="2"/>
      </rPr>
      <t>Junio de 2011</t>
    </r>
  </si>
  <si>
    <t>APOYO A LA GESTIÓN INSTITUCIONAL</t>
  </si>
  <si>
    <t>GESTIÓN ADMINISTRATIVA</t>
  </si>
  <si>
    <t>GESTIÓN DOCUMENTAL, ARCHIVO Y CORRESPONDENCIA</t>
  </si>
  <si>
    <t>MACROPROCESO</t>
  </si>
  <si>
    <t>PROCESO</t>
  </si>
  <si>
    <t>SUBPROCESO</t>
  </si>
</sst>
</file>

<file path=xl/styles.xml><?xml version="1.0" encoding="utf-8"?>
<styleSheet xmlns="http://schemas.openxmlformats.org/spreadsheetml/2006/main" xmlns:mc="http://schemas.openxmlformats.org/markup-compatibility/2006" xmlns:x14ac="http://schemas.microsoft.com/office/spreadsheetml/2009/9/ac" mc:Ignorable="x14ac">
  <fonts count="24" x14ac:knownFonts="1">
    <font>
      <sz val="10"/>
      <name val="Arial"/>
    </font>
    <font>
      <b/>
      <sz val="10"/>
      <name val="Arial"/>
      <family val="2"/>
    </font>
    <font>
      <b/>
      <sz val="9"/>
      <name val="Arial"/>
      <family val="2"/>
    </font>
    <font>
      <b/>
      <sz val="12"/>
      <name val="Arial"/>
      <family val="2"/>
    </font>
    <font>
      <sz val="10"/>
      <name val="Arial"/>
      <family val="2"/>
    </font>
    <font>
      <sz val="9"/>
      <name val="Arial"/>
      <family val="2"/>
    </font>
    <font>
      <sz val="7"/>
      <name val="Arial"/>
      <family val="2"/>
    </font>
    <font>
      <b/>
      <sz val="10"/>
      <color indexed="81"/>
      <name val="Tahoma"/>
      <family val="2"/>
    </font>
    <font>
      <sz val="10"/>
      <color indexed="81"/>
      <name val="Tahoma"/>
      <family val="2"/>
    </font>
    <font>
      <b/>
      <sz val="11"/>
      <color indexed="81"/>
      <name val="Tahoma"/>
      <family val="2"/>
    </font>
    <font>
      <sz val="11"/>
      <color indexed="81"/>
      <name val="Tahoma"/>
      <family val="2"/>
    </font>
    <font>
      <sz val="8"/>
      <name val="Arial"/>
      <family val="2"/>
    </font>
    <font>
      <b/>
      <sz val="8"/>
      <color indexed="81"/>
      <name val="Tahoma"/>
      <family val="2"/>
    </font>
    <font>
      <sz val="8"/>
      <color indexed="81"/>
      <name val="Tahoma"/>
      <family val="2"/>
    </font>
    <font>
      <b/>
      <sz val="11"/>
      <color indexed="8"/>
      <name val="Tahoma"/>
      <family val="2"/>
    </font>
    <font>
      <sz val="11"/>
      <color indexed="8"/>
      <name val="Tahoma"/>
      <family val="2"/>
    </font>
    <font>
      <sz val="20"/>
      <name val="Arial"/>
      <family val="2"/>
    </font>
    <font>
      <sz val="9"/>
      <color indexed="81"/>
      <name val="Tahoma"/>
      <family val="2"/>
    </font>
    <font>
      <b/>
      <sz val="9"/>
      <color indexed="81"/>
      <name val="Tahoma"/>
      <family val="2"/>
    </font>
    <font>
      <b/>
      <sz val="11"/>
      <color theme="1"/>
      <name val="Calibri"/>
      <family val="2"/>
      <scheme val="minor"/>
    </font>
    <font>
      <sz val="20"/>
      <color theme="1"/>
      <name val="Arial"/>
      <family val="2"/>
    </font>
    <font>
      <b/>
      <sz val="20"/>
      <color theme="1"/>
      <name val="Arial"/>
      <family val="2"/>
    </font>
    <font>
      <b/>
      <sz val="16"/>
      <color theme="1"/>
      <name val="Arial"/>
      <family val="2"/>
    </font>
    <font>
      <b/>
      <sz val="20"/>
      <name val="Arial"/>
      <family val="2"/>
    </font>
  </fonts>
  <fills count="10">
    <fill>
      <patternFill patternType="none"/>
    </fill>
    <fill>
      <patternFill patternType="gray125"/>
    </fill>
    <fill>
      <patternFill patternType="solid">
        <fgColor indexed="9"/>
        <bgColor indexed="64"/>
      </patternFill>
    </fill>
    <fill>
      <patternFill patternType="solid">
        <fgColor indexed="9"/>
        <bgColor indexed="42"/>
      </patternFill>
    </fill>
    <fill>
      <patternFill patternType="solid">
        <fgColor rgb="FFA6A6A6"/>
        <bgColor indexed="64"/>
      </patternFill>
    </fill>
    <fill>
      <patternFill patternType="solid">
        <fgColor theme="2" tint="-0.249977111117893"/>
        <bgColor indexed="64"/>
      </patternFill>
    </fill>
    <fill>
      <patternFill patternType="solid">
        <fgColor theme="0"/>
        <bgColor indexed="64"/>
      </patternFill>
    </fill>
    <fill>
      <patternFill patternType="solid">
        <fgColor theme="0" tint="-0.249977111117893"/>
        <bgColor indexed="64"/>
      </patternFill>
    </fill>
    <fill>
      <patternFill patternType="solid">
        <fgColor theme="0" tint="-0.249977111117893"/>
        <bgColor rgb="FF000000"/>
      </patternFill>
    </fill>
    <fill>
      <patternFill patternType="solid">
        <fgColor theme="0" tint="-0.249977111117893"/>
        <bgColor indexed="42"/>
      </patternFill>
    </fill>
  </fills>
  <borders count="4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bottom/>
      <diagonal/>
    </border>
    <border>
      <left style="medium">
        <color indexed="64"/>
      </left>
      <right/>
      <top style="medium">
        <color indexed="64"/>
      </top>
      <bottom/>
      <diagonal/>
    </border>
    <border>
      <left style="medium">
        <color indexed="64"/>
      </left>
      <right/>
      <top/>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1">
    <xf numFmtId="0" fontId="0" fillId="0" borderId="0"/>
  </cellStyleXfs>
  <cellXfs count="143">
    <xf numFmtId="0" fontId="0" fillId="0" borderId="0" xfId="0"/>
    <xf numFmtId="0" fontId="0" fillId="2" borderId="0" xfId="0" applyFill="1" applyBorder="1"/>
    <xf numFmtId="0" fontId="0" fillId="2" borderId="0" xfId="0" applyFill="1"/>
    <xf numFmtId="0" fontId="1" fillId="2" borderId="1" xfId="0" applyFont="1" applyFill="1" applyBorder="1" applyAlignment="1">
      <alignment horizontal="justify" vertical="center" wrapText="1"/>
    </xf>
    <xf numFmtId="0" fontId="5" fillId="2" borderId="0" xfId="0" applyFont="1" applyFill="1" applyBorder="1" applyAlignment="1">
      <alignment horizontal="center" vertical="center"/>
    </xf>
    <xf numFmtId="0" fontId="5" fillId="2" borderId="0" xfId="0" applyFont="1" applyFill="1" applyAlignment="1">
      <alignment horizontal="center" vertical="center"/>
    </xf>
    <xf numFmtId="0" fontId="6" fillId="2" borderId="0" xfId="0" applyFont="1" applyFill="1" applyBorder="1"/>
    <xf numFmtId="0" fontId="0" fillId="2" borderId="1" xfId="0" applyFill="1" applyBorder="1" applyAlignment="1">
      <alignment horizontal="center" vertical="center"/>
    </xf>
    <xf numFmtId="0" fontId="2" fillId="2" borderId="1" xfId="0" applyFont="1" applyFill="1" applyBorder="1" applyAlignment="1">
      <alignment horizontal="center" vertical="center"/>
    </xf>
    <xf numFmtId="0" fontId="19" fillId="0" borderId="1" xfId="0" applyFont="1" applyBorder="1" applyAlignment="1">
      <alignment horizontal="center"/>
    </xf>
    <xf numFmtId="0" fontId="0" fillId="0" borderId="1" xfId="0" applyBorder="1" applyAlignment="1">
      <alignment horizontal="center" vertical="center"/>
    </xf>
    <xf numFmtId="0" fontId="0" fillId="0" borderId="1" xfId="0" applyBorder="1" applyAlignment="1">
      <alignment horizontal="center" vertical="center" wrapText="1"/>
    </xf>
    <xf numFmtId="0" fontId="19" fillId="0" borderId="2" xfId="0" applyFont="1" applyFill="1" applyBorder="1" applyAlignment="1">
      <alignment horizontal="center"/>
    </xf>
    <xf numFmtId="0" fontId="2" fillId="4" borderId="3" xfId="0" applyFont="1" applyFill="1" applyBorder="1" applyAlignment="1">
      <alignment horizontal="center" wrapText="1"/>
    </xf>
    <xf numFmtId="0" fontId="2" fillId="4" borderId="4" xfId="0" applyFont="1" applyFill="1" applyBorder="1" applyAlignment="1">
      <alignment horizontal="center" wrapText="1"/>
    </xf>
    <xf numFmtId="0" fontId="2" fillId="4" borderId="4" xfId="0" applyFont="1" applyFill="1" applyBorder="1" applyAlignment="1">
      <alignment horizontal="center"/>
    </xf>
    <xf numFmtId="0" fontId="4" fillId="0" borderId="0" xfId="0" applyFont="1"/>
    <xf numFmtId="0" fontId="2" fillId="5" borderId="4" xfId="0" applyFont="1" applyFill="1" applyBorder="1" applyAlignment="1">
      <alignment horizontal="center" wrapText="1"/>
    </xf>
    <xf numFmtId="0" fontId="2" fillId="5" borderId="4" xfId="0" applyFont="1" applyFill="1" applyBorder="1" applyAlignment="1">
      <alignment horizontal="center"/>
    </xf>
    <xf numFmtId="0" fontId="2" fillId="4" borderId="7" xfId="0" applyFont="1" applyFill="1" applyBorder="1" applyAlignment="1">
      <alignment horizontal="justify" wrapText="1"/>
    </xf>
    <xf numFmtId="0" fontId="2" fillId="4" borderId="4" xfId="0" applyFont="1" applyFill="1" applyBorder="1" applyAlignment="1">
      <alignment horizontal="center" vertical="top" wrapText="1"/>
    </xf>
    <xf numFmtId="0" fontId="2" fillId="4" borderId="7" xfId="0" applyFont="1" applyFill="1" applyBorder="1" applyAlignment="1">
      <alignment horizontal="center" vertical="top" wrapText="1"/>
    </xf>
    <xf numFmtId="0" fontId="20" fillId="2" borderId="1" xfId="0" applyFont="1" applyFill="1" applyBorder="1" applyAlignment="1">
      <alignment horizontal="center" vertical="center" wrapText="1"/>
    </xf>
    <xf numFmtId="0" fontId="20" fillId="2" borderId="14" xfId="0" applyFont="1" applyFill="1" applyBorder="1" applyAlignment="1">
      <alignment horizontal="center" vertical="center" wrapText="1"/>
    </xf>
    <xf numFmtId="0" fontId="20" fillId="2" borderId="0" xfId="0" applyFont="1" applyFill="1" applyBorder="1" applyAlignment="1">
      <alignment horizontal="center" vertical="center" wrapText="1"/>
    </xf>
    <xf numFmtId="0" fontId="20" fillId="2" borderId="0" xfId="0" applyFont="1" applyFill="1"/>
    <xf numFmtId="0" fontId="20" fillId="2" borderId="0" xfId="0" applyFont="1" applyFill="1" applyAlignment="1">
      <alignment horizontal="left"/>
    </xf>
    <xf numFmtId="0" fontId="20" fillId="6" borderId="1" xfId="0" applyFont="1" applyFill="1" applyBorder="1" applyAlignment="1">
      <alignment horizontal="justify" vertical="center" wrapText="1"/>
    </xf>
    <xf numFmtId="0" fontId="20" fillId="2" borderId="0" xfId="0" applyFont="1" applyFill="1" applyAlignment="1">
      <alignment horizontal="center" vertical="justify"/>
    </xf>
    <xf numFmtId="0" fontId="21" fillId="2" borderId="2" xfId="0" applyFont="1" applyFill="1" applyBorder="1" applyAlignment="1">
      <alignment vertical="center" wrapText="1"/>
    </xf>
    <xf numFmtId="0" fontId="20" fillId="2" borderId="1" xfId="0" applyFont="1" applyFill="1" applyBorder="1" applyAlignment="1">
      <alignment horizontal="justify" vertical="center" wrapText="1"/>
    </xf>
    <xf numFmtId="0" fontId="20" fillId="2" borderId="1" xfId="0" applyFont="1" applyFill="1" applyBorder="1" applyAlignment="1">
      <alignment horizontal="left" vertical="center" wrapText="1"/>
    </xf>
    <xf numFmtId="0" fontId="21" fillId="2" borderId="1" xfId="0" applyFont="1" applyFill="1" applyBorder="1" applyAlignment="1">
      <alignment horizontal="center" vertical="center" wrapText="1"/>
    </xf>
    <xf numFmtId="0" fontId="20" fillId="6" borderId="1" xfId="0" applyFont="1" applyFill="1" applyBorder="1" applyAlignment="1">
      <alignment horizontal="center" vertical="center" wrapText="1"/>
    </xf>
    <xf numFmtId="0" fontId="20" fillId="6" borderId="1" xfId="0" applyFont="1" applyFill="1" applyBorder="1" applyAlignment="1">
      <alignment horizontal="left" vertical="center" wrapText="1"/>
    </xf>
    <xf numFmtId="0" fontId="20" fillId="6" borderId="5" xfId="0" applyFont="1" applyFill="1" applyBorder="1" applyAlignment="1">
      <alignment horizontal="center" vertical="center" wrapText="1"/>
    </xf>
    <xf numFmtId="0" fontId="20" fillId="2" borderId="1" xfId="0" applyFont="1" applyFill="1" applyBorder="1" applyAlignment="1">
      <alignment vertical="center" wrapText="1"/>
    </xf>
    <xf numFmtId="0" fontId="20" fillId="6" borderId="1" xfId="0" applyFont="1" applyFill="1" applyBorder="1" applyAlignment="1">
      <alignment horizontal="center" vertical="center"/>
    </xf>
    <xf numFmtId="0" fontId="20" fillId="2" borderId="5" xfId="0" applyFont="1" applyFill="1" applyBorder="1" applyAlignment="1">
      <alignment horizontal="left" vertical="center" wrapText="1"/>
    </xf>
    <xf numFmtId="0" fontId="20" fillId="0" borderId="1" xfId="0" applyFont="1" applyBorder="1" applyAlignment="1">
      <alignment horizontal="left" wrapText="1"/>
    </xf>
    <xf numFmtId="0" fontId="21" fillId="2" borderId="1" xfId="0" applyFont="1" applyFill="1" applyBorder="1" applyAlignment="1">
      <alignment horizontal="left" vertical="center" wrapText="1"/>
    </xf>
    <xf numFmtId="0" fontId="20" fillId="6" borderId="5" xfId="0" applyFont="1" applyFill="1" applyBorder="1" applyAlignment="1">
      <alignment horizontal="left" vertical="center" wrapText="1"/>
    </xf>
    <xf numFmtId="0" fontId="20" fillId="6" borderId="1" xfId="0" applyFont="1" applyFill="1" applyBorder="1" applyAlignment="1">
      <alignment horizontal="left" vertical="center"/>
    </xf>
    <xf numFmtId="0" fontId="20" fillId="2" borderId="0" xfId="0" applyFont="1" applyFill="1" applyBorder="1" applyAlignment="1">
      <alignment vertical="center" wrapText="1"/>
    </xf>
    <xf numFmtId="0" fontId="20" fillId="2" borderId="0" xfId="0" applyFont="1" applyFill="1" applyBorder="1" applyAlignment="1">
      <alignment horizontal="justify" vertical="center" wrapText="1"/>
    </xf>
    <xf numFmtId="0" fontId="21" fillId="2" borderId="0" xfId="0" applyFont="1" applyFill="1" applyBorder="1" applyAlignment="1">
      <alignment vertical="center" wrapText="1"/>
    </xf>
    <xf numFmtId="0" fontId="21" fillId="2" borderId="0" xfId="0" applyFont="1" applyFill="1" applyBorder="1" applyAlignment="1">
      <alignment horizontal="left" vertical="center" wrapText="1"/>
    </xf>
    <xf numFmtId="0" fontId="20" fillId="6" borderId="0" xfId="0" applyFont="1" applyFill="1" applyBorder="1" applyAlignment="1">
      <alignment horizontal="center" vertical="center"/>
    </xf>
    <xf numFmtId="0" fontId="20" fillId="2" borderId="0" xfId="0" applyFont="1" applyFill="1" applyBorder="1" applyAlignment="1">
      <alignment horizontal="left" vertical="center" wrapText="1"/>
    </xf>
    <xf numFmtId="0" fontId="20" fillId="2" borderId="0" xfId="0" applyFont="1" applyFill="1" applyBorder="1" applyAlignment="1">
      <alignment horizontal="center" vertical="justify"/>
    </xf>
    <xf numFmtId="0" fontId="20" fillId="0" borderId="0" xfId="0" applyFont="1" applyBorder="1" applyAlignment="1">
      <alignment vertical="center"/>
    </xf>
    <xf numFmtId="0" fontId="21" fillId="6" borderId="1" xfId="0" applyFont="1" applyFill="1" applyBorder="1" applyAlignment="1">
      <alignment horizontal="center" vertical="center" wrapText="1"/>
    </xf>
    <xf numFmtId="0" fontId="20" fillId="6" borderId="1" xfId="0" applyFont="1" applyFill="1" applyBorder="1" applyAlignment="1">
      <alignment horizontal="left" vertical="top" wrapText="1"/>
    </xf>
    <xf numFmtId="0" fontId="16" fillId="2" borderId="10" xfId="0" applyFont="1" applyFill="1" applyBorder="1" applyAlignment="1">
      <alignment vertical="center"/>
    </xf>
    <xf numFmtId="0" fontId="23" fillId="2" borderId="10" xfId="0" applyFont="1" applyFill="1" applyBorder="1" applyAlignment="1">
      <alignment vertical="center"/>
    </xf>
    <xf numFmtId="0" fontId="20" fillId="2" borderId="36" xfId="0" applyFont="1" applyFill="1" applyBorder="1"/>
    <xf numFmtId="0" fontId="21" fillId="2" borderId="37" xfId="0" applyFont="1" applyFill="1" applyBorder="1" applyAlignment="1">
      <alignment horizontal="center" vertical="center" wrapText="1"/>
    </xf>
    <xf numFmtId="0" fontId="21" fillId="2" borderId="16" xfId="0" applyFont="1" applyFill="1" applyBorder="1" applyAlignment="1">
      <alignment vertical="center" wrapText="1"/>
    </xf>
    <xf numFmtId="0" fontId="20" fillId="6" borderId="17" xfId="0" applyFont="1" applyFill="1" applyBorder="1" applyAlignment="1">
      <alignment horizontal="center" vertical="center"/>
    </xf>
    <xf numFmtId="0" fontId="20" fillId="2" borderId="17" xfId="0" applyFont="1" applyFill="1" applyBorder="1" applyAlignment="1">
      <alignment horizontal="justify" vertical="center" wrapText="1"/>
    </xf>
    <xf numFmtId="0" fontId="20" fillId="2" borderId="17" xfId="0" applyFont="1" applyFill="1" applyBorder="1" applyAlignment="1">
      <alignment horizontal="left" vertical="center" wrapText="1"/>
    </xf>
    <xf numFmtId="0" fontId="20" fillId="2" borderId="17" xfId="0" applyFont="1" applyFill="1" applyBorder="1" applyAlignment="1">
      <alignment horizontal="center" vertical="center" wrapText="1"/>
    </xf>
    <xf numFmtId="0" fontId="20" fillId="2" borderId="40" xfId="0" applyFont="1" applyFill="1" applyBorder="1" applyAlignment="1">
      <alignment horizontal="center" vertical="center" wrapText="1"/>
    </xf>
    <xf numFmtId="0" fontId="20" fillId="6" borderId="6" xfId="0" applyFont="1" applyFill="1" applyBorder="1" applyAlignment="1">
      <alignment horizontal="justify" vertical="center" wrapText="1"/>
    </xf>
    <xf numFmtId="0" fontId="21" fillId="2" borderId="38" xfId="0" applyFont="1" applyFill="1" applyBorder="1" applyAlignment="1">
      <alignment horizontal="center" vertical="center" wrapText="1"/>
    </xf>
    <xf numFmtId="0" fontId="20" fillId="2" borderId="6" xfId="0" applyFont="1" applyFill="1" applyBorder="1" applyAlignment="1">
      <alignment horizontal="center" vertical="center" wrapText="1"/>
    </xf>
    <xf numFmtId="0" fontId="20" fillId="2" borderId="6" xfId="0" applyFont="1" applyFill="1" applyBorder="1" applyAlignment="1">
      <alignment horizontal="left" vertical="center" wrapText="1"/>
    </xf>
    <xf numFmtId="0" fontId="20" fillId="6" borderId="6" xfId="0" applyFont="1" applyFill="1" applyBorder="1" applyAlignment="1">
      <alignment horizontal="center" vertical="center" wrapText="1"/>
    </xf>
    <xf numFmtId="0" fontId="20" fillId="2" borderId="41" xfId="0" applyFont="1" applyFill="1" applyBorder="1" applyAlignment="1">
      <alignment horizontal="center" vertical="center" wrapText="1"/>
    </xf>
    <xf numFmtId="0" fontId="21" fillId="7" borderId="42" xfId="0" applyFont="1" applyFill="1" applyBorder="1" applyAlignment="1">
      <alignment horizontal="center" vertical="center" wrapText="1"/>
    </xf>
    <xf numFmtId="0" fontId="21" fillId="7" borderId="34" xfId="0" applyFont="1" applyFill="1" applyBorder="1" applyAlignment="1">
      <alignment horizontal="center" vertical="center" wrapText="1"/>
    </xf>
    <xf numFmtId="0" fontId="22" fillId="7" borderId="34" xfId="0" applyFont="1" applyFill="1" applyBorder="1" applyAlignment="1">
      <alignment horizontal="center" vertical="center" textRotation="90" wrapText="1"/>
    </xf>
    <xf numFmtId="0" fontId="22" fillId="8" borderId="34" xfId="0" applyFont="1" applyFill="1" applyBorder="1" applyAlignment="1">
      <alignment horizontal="center" vertical="center" textRotation="90" wrapText="1"/>
    </xf>
    <xf numFmtId="0" fontId="21" fillId="9" borderId="34" xfId="0" applyFont="1" applyFill="1" applyBorder="1" applyAlignment="1">
      <alignment horizontal="center" vertical="center" wrapText="1"/>
    </xf>
    <xf numFmtId="0" fontId="21" fillId="7" borderId="34" xfId="0" applyFont="1" applyFill="1" applyBorder="1" applyAlignment="1">
      <alignment horizontal="center" vertical="center" textRotation="90" wrapText="1"/>
    </xf>
    <xf numFmtId="0" fontId="21" fillId="7" borderId="43" xfId="0" applyFont="1" applyFill="1" applyBorder="1" applyAlignment="1">
      <alignment horizontal="center" vertical="center" wrapText="1"/>
    </xf>
    <xf numFmtId="0" fontId="20" fillId="2" borderId="0" xfId="0" applyFont="1" applyFill="1" applyAlignment="1">
      <alignment horizontal="center"/>
    </xf>
    <xf numFmtId="0" fontId="0" fillId="2" borderId="1" xfId="0" applyFill="1" applyBorder="1" applyAlignment="1">
      <alignment horizontal="center" vertical="center"/>
    </xf>
    <xf numFmtId="0" fontId="0" fillId="2" borderId="1" xfId="0" applyFill="1" applyBorder="1" applyAlignment="1">
      <alignment horizontal="justify" vertical="center" wrapText="1"/>
    </xf>
    <xf numFmtId="0" fontId="3" fillId="2" borderId="1" xfId="0" applyFont="1" applyFill="1" applyBorder="1" applyAlignment="1">
      <alignment horizontal="center" vertical="center" wrapText="1"/>
    </xf>
    <xf numFmtId="0" fontId="0" fillId="2" borderId="0" xfId="0" applyFill="1" applyBorder="1" applyAlignment="1">
      <alignment horizontal="center"/>
    </xf>
    <xf numFmtId="0" fontId="3" fillId="2" borderId="1" xfId="0" applyFont="1" applyFill="1" applyBorder="1" applyAlignment="1">
      <alignment horizontal="center" vertical="center"/>
    </xf>
    <xf numFmtId="0" fontId="4" fillId="2" borderId="1" xfId="0" applyFont="1" applyFill="1" applyBorder="1" applyAlignment="1">
      <alignment horizontal="justify" vertical="center" wrapText="1"/>
    </xf>
    <xf numFmtId="0" fontId="1" fillId="2" borderId="8" xfId="0" applyFont="1" applyFill="1" applyBorder="1" applyAlignment="1">
      <alignment horizontal="justify" vertical="center"/>
    </xf>
    <xf numFmtId="0" fontId="1" fillId="2" borderId="9" xfId="0" applyFont="1" applyFill="1" applyBorder="1" applyAlignment="1">
      <alignment horizontal="justify" vertical="center"/>
    </xf>
    <xf numFmtId="0" fontId="1" fillId="2" borderId="10" xfId="0" applyFont="1" applyFill="1" applyBorder="1" applyAlignment="1">
      <alignment horizontal="justify" vertical="center"/>
    </xf>
    <xf numFmtId="0" fontId="0" fillId="2" borderId="1" xfId="0" applyFill="1" applyBorder="1" applyAlignment="1">
      <alignment horizontal="center"/>
    </xf>
    <xf numFmtId="0" fontId="16" fillId="2" borderId="26" xfId="0" applyFont="1" applyFill="1" applyBorder="1" applyAlignment="1">
      <alignment horizontal="center" vertical="top" wrapText="1"/>
    </xf>
    <xf numFmtId="0" fontId="16" fillId="2" borderId="9" xfId="0" applyFont="1" applyFill="1" applyBorder="1" applyAlignment="1">
      <alignment horizontal="center" vertical="top" wrapText="1"/>
    </xf>
    <xf numFmtId="0" fontId="16" fillId="2" borderId="10" xfId="0" applyFont="1" applyFill="1" applyBorder="1" applyAlignment="1">
      <alignment horizontal="center" vertical="top" wrapText="1"/>
    </xf>
    <xf numFmtId="0" fontId="23" fillId="2" borderId="27" xfId="0" applyFont="1" applyFill="1" applyBorder="1" applyAlignment="1">
      <alignment horizontal="center" vertical="center"/>
    </xf>
    <xf numFmtId="0" fontId="23" fillId="2" borderId="17" xfId="0" applyFont="1" applyFill="1" applyBorder="1" applyAlignment="1">
      <alignment horizontal="center" vertical="center"/>
    </xf>
    <xf numFmtId="0" fontId="16" fillId="2" borderId="8" xfId="0" applyFont="1" applyFill="1" applyBorder="1" applyAlignment="1">
      <alignment horizontal="center" vertical="top" wrapText="1"/>
    </xf>
    <xf numFmtId="0" fontId="23" fillId="2" borderId="8" xfId="0" applyFont="1" applyFill="1" applyBorder="1" applyAlignment="1">
      <alignment horizontal="center"/>
    </xf>
    <xf numFmtId="0" fontId="23" fillId="2" borderId="9" xfId="0" applyFont="1" applyFill="1" applyBorder="1" applyAlignment="1">
      <alignment horizontal="center"/>
    </xf>
    <xf numFmtId="0" fontId="23" fillId="2" borderId="10" xfId="0" applyFont="1" applyFill="1" applyBorder="1" applyAlignment="1">
      <alignment horizontal="center"/>
    </xf>
    <xf numFmtId="0" fontId="16" fillId="2" borderId="8" xfId="0" applyFont="1" applyFill="1" applyBorder="1" applyAlignment="1">
      <alignment horizontal="center" vertical="top"/>
    </xf>
    <xf numFmtId="0" fontId="16" fillId="2" borderId="9" xfId="0" applyFont="1" applyFill="1" applyBorder="1" applyAlignment="1">
      <alignment horizontal="center" vertical="top"/>
    </xf>
    <xf numFmtId="0" fontId="16" fillId="2" borderId="10" xfId="0" applyFont="1" applyFill="1" applyBorder="1" applyAlignment="1">
      <alignment horizontal="center" vertical="top"/>
    </xf>
    <xf numFmtId="0" fontId="23" fillId="2" borderId="28" xfId="0" applyFont="1" applyFill="1" applyBorder="1" applyAlignment="1">
      <alignment horizontal="center" vertical="center"/>
    </xf>
    <xf numFmtId="0" fontId="23" fillId="2" borderId="29" xfId="0" applyFont="1" applyFill="1" applyBorder="1" applyAlignment="1">
      <alignment horizontal="center" vertical="center"/>
    </xf>
    <xf numFmtId="0" fontId="23" fillId="2" borderId="30" xfId="0" applyFont="1" applyFill="1" applyBorder="1" applyAlignment="1">
      <alignment horizontal="center" vertical="center"/>
    </xf>
    <xf numFmtId="0" fontId="16" fillId="2" borderId="18" xfId="0" applyFont="1" applyFill="1" applyBorder="1" applyAlignment="1">
      <alignment horizontal="center"/>
    </xf>
    <xf numFmtId="0" fontId="16" fillId="2" borderId="12" xfId="0" applyFont="1" applyFill="1" applyBorder="1" applyAlignment="1">
      <alignment horizontal="center"/>
    </xf>
    <xf numFmtId="0" fontId="16" fillId="2" borderId="22" xfId="0" applyFont="1" applyFill="1" applyBorder="1" applyAlignment="1">
      <alignment horizontal="center"/>
    </xf>
    <xf numFmtId="0" fontId="16" fillId="2" borderId="1" xfId="0" applyFont="1" applyFill="1" applyBorder="1" applyAlignment="1">
      <alignment horizontal="center"/>
    </xf>
    <xf numFmtId="0" fontId="23" fillId="2" borderId="8" xfId="0" applyFont="1" applyFill="1" applyBorder="1" applyAlignment="1">
      <alignment horizontal="left" vertical="center"/>
    </xf>
    <xf numFmtId="0" fontId="23" fillId="2" borderId="9" xfId="0" applyFont="1" applyFill="1" applyBorder="1" applyAlignment="1">
      <alignment horizontal="left" vertical="center"/>
    </xf>
    <xf numFmtId="0" fontId="16" fillId="2" borderId="19" xfId="0" applyFont="1" applyFill="1" applyBorder="1" applyAlignment="1">
      <alignment horizontal="center" vertical="center"/>
    </xf>
    <xf numFmtId="0" fontId="16" fillId="2" borderId="20" xfId="0" applyFont="1" applyFill="1" applyBorder="1" applyAlignment="1">
      <alignment horizontal="center" vertical="center"/>
    </xf>
    <xf numFmtId="0" fontId="16" fillId="2" borderId="21" xfId="0" applyFont="1" applyFill="1" applyBorder="1" applyAlignment="1">
      <alignment horizontal="center" vertical="center"/>
    </xf>
    <xf numFmtId="0" fontId="23" fillId="2" borderId="23" xfId="0" applyFont="1" applyFill="1" applyBorder="1" applyAlignment="1">
      <alignment horizontal="center" vertical="center"/>
    </xf>
    <xf numFmtId="0" fontId="23" fillId="2" borderId="24" xfId="0" applyFont="1" applyFill="1" applyBorder="1" applyAlignment="1">
      <alignment horizontal="center" vertical="center"/>
    </xf>
    <xf numFmtId="0" fontId="23" fillId="2" borderId="25" xfId="0" applyFont="1" applyFill="1" applyBorder="1" applyAlignment="1">
      <alignment horizontal="center" vertical="center"/>
    </xf>
    <xf numFmtId="0" fontId="20" fillId="2" borderId="0" xfId="0" applyFont="1" applyFill="1" applyBorder="1" applyAlignment="1">
      <alignment horizontal="left" vertical="top" wrapText="1"/>
    </xf>
    <xf numFmtId="0" fontId="21" fillId="2" borderId="33" xfId="0" applyFont="1" applyFill="1" applyBorder="1" applyAlignment="1">
      <alignment horizontal="center" vertical="center" wrapText="1"/>
    </xf>
    <xf numFmtId="0" fontId="21" fillId="2" borderId="34" xfId="0" applyFont="1" applyFill="1" applyBorder="1" applyAlignment="1">
      <alignment horizontal="center" vertical="center" wrapText="1"/>
    </xf>
    <xf numFmtId="0" fontId="21" fillId="2" borderId="31" xfId="0" applyFont="1" applyFill="1" applyBorder="1" applyAlignment="1">
      <alignment horizontal="center" vertical="center"/>
    </xf>
    <xf numFmtId="0" fontId="21" fillId="2" borderId="32" xfId="0" applyFont="1" applyFill="1" applyBorder="1" applyAlignment="1">
      <alignment horizontal="center" vertical="center"/>
    </xf>
    <xf numFmtId="0" fontId="21" fillId="0" borderId="32" xfId="0" applyFont="1" applyBorder="1" applyAlignment="1">
      <alignment horizontal="center" vertical="center"/>
    </xf>
    <xf numFmtId="0" fontId="21" fillId="0" borderId="36" xfId="0" applyFont="1" applyBorder="1" applyAlignment="1">
      <alignment horizontal="center" vertical="center"/>
    </xf>
    <xf numFmtId="0" fontId="21" fillId="3" borderId="35" xfId="0" applyFont="1" applyFill="1" applyBorder="1" applyAlignment="1">
      <alignment horizontal="center" vertical="center" wrapText="1"/>
    </xf>
    <xf numFmtId="0" fontId="21" fillId="3" borderId="32" xfId="0" applyFont="1" applyFill="1" applyBorder="1" applyAlignment="1">
      <alignment horizontal="center" vertical="center" wrapText="1"/>
    </xf>
    <xf numFmtId="0" fontId="21" fillId="2" borderId="5" xfId="0" applyFont="1" applyFill="1" applyBorder="1" applyAlignment="1">
      <alignment horizontal="left" vertical="center" wrapText="1"/>
    </xf>
    <xf numFmtId="0" fontId="21" fillId="2" borderId="2" xfId="0" applyFont="1" applyFill="1" applyBorder="1" applyAlignment="1">
      <alignment horizontal="left" vertical="center" wrapText="1"/>
    </xf>
    <xf numFmtId="0" fontId="20" fillId="2" borderId="5" xfId="0" applyFont="1" applyFill="1" applyBorder="1" applyAlignment="1">
      <alignment horizontal="left" vertical="center" wrapText="1"/>
    </xf>
    <xf numFmtId="0" fontId="20" fillId="6" borderId="6" xfId="0" applyFont="1" applyFill="1" applyBorder="1" applyAlignment="1">
      <alignment horizontal="left" vertical="center" wrapText="1"/>
    </xf>
    <xf numFmtId="0" fontId="21" fillId="2" borderId="2" xfId="0" applyFont="1" applyFill="1" applyBorder="1" applyAlignment="1">
      <alignment horizontal="center" vertical="center" wrapText="1"/>
    </xf>
    <xf numFmtId="0" fontId="21" fillId="2" borderId="16" xfId="0" applyFont="1" applyFill="1" applyBorder="1" applyAlignment="1">
      <alignment horizontal="center" vertical="center" wrapText="1"/>
    </xf>
    <xf numFmtId="0" fontId="21" fillId="2" borderId="6" xfId="0" applyFont="1" applyFill="1" applyBorder="1" applyAlignment="1">
      <alignment horizontal="left" vertical="center" wrapText="1"/>
    </xf>
    <xf numFmtId="0" fontId="21" fillId="2" borderId="5" xfId="0" applyFont="1" applyFill="1" applyBorder="1" applyAlignment="1">
      <alignment horizontal="center" vertical="center" wrapText="1"/>
    </xf>
    <xf numFmtId="0" fontId="21" fillId="2" borderId="6" xfId="0" applyFont="1" applyFill="1" applyBorder="1" applyAlignment="1">
      <alignment horizontal="center" vertical="center" wrapText="1"/>
    </xf>
    <xf numFmtId="0" fontId="21" fillId="2" borderId="38" xfId="0" applyFont="1" applyFill="1" applyBorder="1" applyAlignment="1">
      <alignment horizontal="center" vertical="center" wrapText="1"/>
    </xf>
    <xf numFmtId="0" fontId="21" fillId="2" borderId="39" xfId="0" applyFont="1" applyFill="1" applyBorder="1" applyAlignment="1">
      <alignment horizontal="center" vertical="center" wrapText="1"/>
    </xf>
    <xf numFmtId="0" fontId="21" fillId="2" borderId="11" xfId="0" applyFont="1" applyFill="1" applyBorder="1" applyAlignment="1">
      <alignment horizontal="center" vertical="center" wrapText="1"/>
    </xf>
    <xf numFmtId="0" fontId="21" fillId="2" borderId="13" xfId="0" applyFont="1" applyFill="1" applyBorder="1" applyAlignment="1">
      <alignment horizontal="center" vertical="center" wrapText="1"/>
    </xf>
    <xf numFmtId="0" fontId="21" fillId="2" borderId="15" xfId="0" applyFont="1" applyFill="1" applyBorder="1" applyAlignment="1">
      <alignment horizontal="center" vertical="center" wrapText="1"/>
    </xf>
    <xf numFmtId="0" fontId="21" fillId="2" borderId="1" xfId="0" applyFont="1" applyFill="1" applyBorder="1" applyAlignment="1">
      <alignment horizontal="center" vertical="center" wrapText="1"/>
    </xf>
    <xf numFmtId="0" fontId="20" fillId="2" borderId="0" xfId="0" applyFont="1" applyFill="1" applyBorder="1" applyAlignment="1">
      <alignment horizontal="center" vertical="center" wrapText="1"/>
    </xf>
    <xf numFmtId="0" fontId="19" fillId="0" borderId="1" xfId="0" applyFont="1" applyBorder="1" applyAlignment="1">
      <alignment horizontal="center"/>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1" xfId="0" applyBorder="1" applyAlignment="1">
      <alignment horizontal="center" vertical="center" wrapText="1"/>
    </xf>
  </cellXfs>
  <cellStyles count="1">
    <cellStyle name="Normal" xfId="0" builtinId="0"/>
  </cellStyles>
  <dxfs count="15">
    <dxf>
      <font>
        <condense val="0"/>
        <extend val="0"/>
        <color rgb="FF9C0006"/>
      </font>
      <fill>
        <patternFill>
          <bgColor rgb="FFFFC7CE"/>
        </patternFill>
      </fill>
    </dxf>
    <dxf>
      <fill>
        <patternFill>
          <bgColor rgb="FFFFC000"/>
        </patternFill>
      </fill>
    </dxf>
    <dxf>
      <fill>
        <patternFill>
          <bgColor rgb="FFC00000"/>
        </patternFill>
      </fill>
    </dxf>
    <dxf>
      <fill>
        <patternFill>
          <bgColor rgb="FF00B050"/>
        </patternFill>
      </fill>
    </dxf>
    <dxf>
      <font>
        <condense val="0"/>
        <extend val="0"/>
        <color rgb="FF9C0006"/>
      </font>
      <fill>
        <patternFill>
          <bgColor rgb="FFFFC7CE"/>
        </patternFill>
      </fill>
    </dxf>
    <dxf>
      <fill>
        <patternFill>
          <bgColor rgb="FFFFC000"/>
        </patternFill>
      </fill>
    </dxf>
    <dxf>
      <fill>
        <patternFill>
          <bgColor rgb="FFC00000"/>
        </patternFill>
      </fill>
    </dxf>
    <dxf>
      <fill>
        <patternFill>
          <bgColor rgb="FF00B050"/>
        </patternFill>
      </fill>
    </dxf>
    <dxf>
      <fill>
        <patternFill>
          <bgColor rgb="FF00B050"/>
        </patternFill>
      </fill>
    </dxf>
    <dxf>
      <fill>
        <patternFill>
          <bgColor rgb="FFFFC000"/>
        </patternFill>
      </fill>
    </dxf>
    <dxf>
      <fill>
        <patternFill>
          <bgColor rgb="FFC00000"/>
        </patternFill>
      </fill>
    </dxf>
    <dxf>
      <font>
        <condense val="0"/>
        <extend val="0"/>
        <color rgb="FF9C0006"/>
      </font>
      <fill>
        <patternFill>
          <bgColor rgb="FFFFC7CE"/>
        </patternFill>
      </fill>
    </dxf>
    <dxf>
      <fill>
        <patternFill>
          <bgColor rgb="FFFFC000"/>
        </patternFill>
      </fill>
    </dxf>
    <dxf>
      <fill>
        <patternFill>
          <bgColor rgb="FFC00000"/>
        </patternFill>
      </fill>
    </dxf>
    <dxf>
      <fill>
        <patternFill>
          <bgColor rgb="FF00B05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1</xdr:col>
      <xdr:colOff>38100</xdr:colOff>
      <xdr:row>0</xdr:row>
      <xdr:rowOff>152400</xdr:rowOff>
    </xdr:from>
    <xdr:to>
      <xdr:col>1</xdr:col>
      <xdr:colOff>704850</xdr:colOff>
      <xdr:row>1</xdr:row>
      <xdr:rowOff>0</xdr:rowOff>
    </xdr:to>
    <xdr:pic>
      <xdr:nvPicPr>
        <xdr:cNvPr id="7352" name="Picture 30" descr="LOGO"/>
        <xdr:cNvPicPr>
          <a:picLocks noChangeAspect="1" noChangeArrowheads="1"/>
        </xdr:cNvPicPr>
      </xdr:nvPicPr>
      <xdr:blipFill>
        <a:blip xmlns:r="http://schemas.openxmlformats.org/officeDocument/2006/relationships" r:embed="rId1" cstate="print">
          <a:clrChange>
            <a:clrFrom>
              <a:srgbClr val="FFFEFC"/>
            </a:clrFrom>
            <a:clrTo>
              <a:srgbClr val="FFFEFC">
                <a:alpha val="0"/>
              </a:srgbClr>
            </a:clrTo>
          </a:clrChange>
        </a:blip>
        <a:srcRect/>
        <a:stretch>
          <a:fillRect/>
        </a:stretch>
      </xdr:blipFill>
      <xdr:spPr bwMode="auto">
        <a:xfrm>
          <a:off x="352425" y="152400"/>
          <a:ext cx="666750" cy="95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1738312</xdr:colOff>
      <xdr:row>0</xdr:row>
      <xdr:rowOff>247650</xdr:rowOff>
    </xdr:from>
    <xdr:to>
      <xdr:col>5</xdr:col>
      <xdr:colOff>0</xdr:colOff>
      <xdr:row>2</xdr:row>
      <xdr:rowOff>0</xdr:rowOff>
    </xdr:to>
    <xdr:grpSp>
      <xdr:nvGrpSpPr>
        <xdr:cNvPr id="2" name="Grupo 1"/>
        <xdr:cNvGrpSpPr>
          <a:grpSpLocks/>
        </xdr:cNvGrpSpPr>
      </xdr:nvGrpSpPr>
      <xdr:grpSpPr bwMode="auto">
        <a:xfrm>
          <a:off x="1762125" y="247650"/>
          <a:ext cx="2928938" cy="3133725"/>
          <a:chOff x="1725" y="992"/>
          <a:chExt cx="1775" cy="1740"/>
        </a:xfrm>
      </xdr:grpSpPr>
      <xdr:pic>
        <xdr:nvPicPr>
          <xdr:cNvPr id="3" name="Picture 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04" y="1266"/>
            <a:ext cx="1156" cy="104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sp macro="" textlink="">
        <xdr:nvSpPr>
          <xdr:cNvPr id="4" name="Text Box 3"/>
          <xdr:cNvSpPr txBox="1">
            <a:spLocks noChangeArrowheads="1"/>
          </xdr:cNvSpPr>
        </xdr:nvSpPr>
        <xdr:spPr bwMode="auto">
          <a:xfrm>
            <a:off x="1751" y="2281"/>
            <a:ext cx="1736" cy="451"/>
          </a:xfrm>
          <a:prstGeom prst="rect">
            <a:avLst/>
          </a:prstGeom>
          <a:noFill/>
          <a:ln>
            <a:noFill/>
          </a:ln>
          <a:extLst/>
        </xdr:spPr>
        <xdr:txBody>
          <a:bodyPr vertOverflow="clip" wrap="square" lIns="91440" tIns="45720" rIns="91440" bIns="45720" anchor="t" upright="1"/>
          <a:lstStyle/>
          <a:p>
            <a:pPr algn="l" rtl="0">
              <a:defRPr sz="1000"/>
            </a:pPr>
            <a:endParaRPr lang="es-CO" sz="600" b="1" i="0" u="none" strike="noStrike" baseline="0">
              <a:solidFill>
                <a:srgbClr val="000000"/>
              </a:solidFill>
              <a:latin typeface="Arial"/>
              <a:cs typeface="Arial"/>
            </a:endParaRPr>
          </a:p>
          <a:p>
            <a:pPr algn="ctr" rtl="0">
              <a:defRPr sz="1000"/>
            </a:pPr>
            <a:r>
              <a:rPr lang="es-CO" sz="600" b="1" i="0" u="none" strike="noStrike" baseline="0">
                <a:solidFill>
                  <a:srgbClr val="000000"/>
                </a:solidFill>
                <a:latin typeface="Arial"/>
                <a:cs typeface="Arial"/>
              </a:rPr>
              <a:t> </a:t>
            </a:r>
            <a:r>
              <a:rPr lang="es-CO" sz="1050" b="1" i="0" u="none" strike="noStrike" baseline="0">
                <a:solidFill>
                  <a:srgbClr val="000000"/>
                </a:solidFill>
                <a:latin typeface="Arial"/>
                <a:cs typeface="Arial"/>
              </a:rPr>
              <a:t>Alcaldía Municipal de </a:t>
            </a:r>
          </a:p>
          <a:p>
            <a:pPr algn="ctr" rtl="0">
              <a:defRPr sz="1000"/>
            </a:pPr>
            <a:r>
              <a:rPr lang="es-CO" sz="1050" b="1" i="0" u="none" strike="noStrike" baseline="0">
                <a:solidFill>
                  <a:srgbClr val="000000"/>
                </a:solidFill>
                <a:latin typeface="Arial"/>
                <a:cs typeface="Arial"/>
              </a:rPr>
              <a:t>  San José de Cúcuta</a:t>
            </a:r>
            <a:endParaRPr lang="es-CO" sz="1050" b="1" i="0" u="none" strike="noStrike" baseline="0">
              <a:solidFill>
                <a:srgbClr val="000000"/>
              </a:solidFill>
              <a:latin typeface="Times New Roman"/>
              <a:cs typeface="Times New Roman"/>
            </a:endParaRPr>
          </a:p>
          <a:p>
            <a:pPr algn="l" rtl="0">
              <a:defRPr sz="1000"/>
            </a:pPr>
            <a:endParaRPr lang="es-CO" sz="700" b="1" i="0" u="none" strike="noStrike" baseline="0">
              <a:solidFill>
                <a:srgbClr val="000000"/>
              </a:solidFill>
              <a:latin typeface="Times New Roman"/>
              <a:cs typeface="Times New Roman"/>
            </a:endParaRPr>
          </a:p>
        </xdr:txBody>
      </xdr:sp>
      <xdr:sp macro="" textlink="">
        <xdr:nvSpPr>
          <xdr:cNvPr id="5" name="Text Box 4"/>
          <xdr:cNvSpPr txBox="1">
            <a:spLocks noChangeArrowheads="1"/>
          </xdr:cNvSpPr>
        </xdr:nvSpPr>
        <xdr:spPr bwMode="auto">
          <a:xfrm>
            <a:off x="1725" y="992"/>
            <a:ext cx="1775" cy="301"/>
          </a:xfrm>
          <a:prstGeom prst="rect">
            <a:avLst/>
          </a:prstGeom>
          <a:noFill/>
          <a:ln>
            <a:noFill/>
          </a:ln>
          <a:extLst/>
        </xdr:spPr>
        <xdr:txBody>
          <a:bodyPr vertOverflow="clip" wrap="square" lIns="91440" tIns="45720" rIns="91440" bIns="45720" anchor="t" upright="1"/>
          <a:lstStyle/>
          <a:p>
            <a:pPr algn="ctr" rtl="0">
              <a:lnSpc>
                <a:spcPts val="700"/>
              </a:lnSpc>
              <a:defRPr sz="1000"/>
            </a:pPr>
            <a:r>
              <a:rPr lang="es-CO" sz="1050" b="1" i="0" u="none" strike="noStrike" baseline="0">
                <a:solidFill>
                  <a:srgbClr val="000000"/>
                </a:solidFill>
                <a:latin typeface="Arial"/>
                <a:cs typeface="Arial"/>
              </a:rPr>
              <a:t>República de Colombia</a:t>
            </a:r>
          </a:p>
          <a:p>
            <a:pPr algn="l" rtl="0">
              <a:lnSpc>
                <a:spcPts val="700"/>
              </a:lnSpc>
              <a:defRPr sz="1000"/>
            </a:pPr>
            <a:endParaRPr lang="es-CO" sz="700" b="1" i="0" u="none" strike="noStrike" baseline="0">
              <a:solidFill>
                <a:srgbClr val="000000"/>
              </a:solidFill>
              <a:latin typeface="Arial"/>
              <a:cs typeface="Arial"/>
            </a:endParaRPr>
          </a:p>
        </xdr:txBody>
      </xdr:sp>
    </xdr:grp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1"/>
  <sheetViews>
    <sheetView zoomScale="75" zoomScaleNormal="50" workbookViewId="0"/>
  </sheetViews>
  <sheetFormatPr defaultColWidth="11.42578125" defaultRowHeight="12.75" x14ac:dyDescent="0.2"/>
  <cols>
    <col min="1" max="1" width="4.7109375" style="2" customWidth="1"/>
    <col min="2" max="2" width="29.7109375" style="2" customWidth="1"/>
    <col min="3" max="3" width="16.28515625" style="2" customWidth="1"/>
    <col min="4" max="4" width="22.7109375" style="2" customWidth="1"/>
    <col min="5" max="5" width="14.7109375" style="2" customWidth="1"/>
    <col min="6" max="6" width="14.85546875" style="2" bestFit="1" customWidth="1"/>
    <col min="7" max="7" width="25.140625" style="2" customWidth="1"/>
    <col min="8" max="8" width="12.42578125" style="2" customWidth="1"/>
    <col min="9" max="9" width="12.140625" style="2" customWidth="1"/>
    <col min="10" max="10" width="14.7109375" style="2" customWidth="1"/>
    <col min="11" max="11" width="19.7109375" style="2" customWidth="1"/>
    <col min="12" max="12" width="0.140625" style="2" customWidth="1"/>
    <col min="13" max="16384" width="11.42578125" style="2"/>
  </cols>
  <sheetData>
    <row r="1" spans="1:15" x14ac:dyDescent="0.2">
      <c r="A1" s="1"/>
      <c r="B1" s="1"/>
      <c r="C1" s="1"/>
      <c r="D1" s="1"/>
      <c r="E1" s="1"/>
      <c r="F1" s="1"/>
      <c r="G1" s="1"/>
      <c r="H1" s="1"/>
      <c r="I1" s="1"/>
      <c r="J1" s="1"/>
      <c r="K1" s="1"/>
      <c r="L1" s="1"/>
      <c r="M1" s="1"/>
      <c r="N1" s="1"/>
    </row>
    <row r="2" spans="1:15" x14ac:dyDescent="0.2">
      <c r="A2" s="1"/>
      <c r="B2" s="1"/>
      <c r="C2" s="1"/>
      <c r="D2" s="1"/>
      <c r="E2" s="1"/>
      <c r="F2" s="1"/>
      <c r="G2" s="1"/>
      <c r="H2" s="1"/>
      <c r="I2" s="1"/>
      <c r="J2" s="1"/>
      <c r="K2" s="1"/>
      <c r="L2" s="1"/>
      <c r="M2" s="1"/>
      <c r="N2" s="1"/>
    </row>
    <row r="3" spans="1:15" ht="26.25" customHeight="1" x14ac:dyDescent="0.2">
      <c r="A3" s="1"/>
      <c r="B3" s="79" t="s">
        <v>3</v>
      </c>
      <c r="C3" s="79"/>
      <c r="D3" s="79"/>
      <c r="E3" s="79"/>
      <c r="F3" s="79"/>
      <c r="G3" s="79"/>
      <c r="H3" s="79"/>
      <c r="I3" s="79"/>
      <c r="J3" s="79"/>
      <c r="K3" s="79"/>
      <c r="L3" s="1"/>
      <c r="M3" s="1"/>
      <c r="N3" s="1"/>
    </row>
    <row r="4" spans="1:15" x14ac:dyDescent="0.2">
      <c r="A4" s="1"/>
      <c r="B4" s="1"/>
      <c r="C4" s="1"/>
      <c r="D4" s="1"/>
      <c r="E4" s="1"/>
      <c r="F4" s="1"/>
      <c r="G4" s="1"/>
      <c r="H4" s="1"/>
      <c r="I4" s="1"/>
      <c r="J4" s="1"/>
      <c r="K4" s="1"/>
      <c r="L4" s="1"/>
      <c r="M4" s="1"/>
      <c r="N4" s="1"/>
    </row>
    <row r="5" spans="1:15" ht="28.5" customHeight="1" x14ac:dyDescent="0.2">
      <c r="A5" s="1"/>
      <c r="B5" s="3" t="s">
        <v>4</v>
      </c>
      <c r="C5" s="83"/>
      <c r="D5" s="84"/>
      <c r="E5" s="84"/>
      <c r="F5" s="84"/>
      <c r="G5" s="84"/>
      <c r="H5" s="84"/>
      <c r="I5" s="84"/>
      <c r="J5" s="84"/>
      <c r="K5" s="85"/>
      <c r="L5" s="1"/>
      <c r="O5" s="1"/>
    </row>
    <row r="6" spans="1:15" x14ac:dyDescent="0.2">
      <c r="A6" s="80"/>
      <c r="B6" s="80"/>
      <c r="C6" s="80"/>
      <c r="D6" s="80"/>
      <c r="E6" s="80"/>
      <c r="F6" s="80"/>
      <c r="G6" s="80"/>
      <c r="H6" s="80"/>
      <c r="I6" s="80"/>
      <c r="J6" s="80"/>
      <c r="K6" s="80"/>
      <c r="L6" s="80"/>
      <c r="M6" s="1"/>
      <c r="N6" s="1"/>
    </row>
    <row r="7" spans="1:15" s="5" customFormat="1" ht="36" customHeight="1" x14ac:dyDescent="0.2">
      <c r="A7" s="8" t="s">
        <v>0</v>
      </c>
      <c r="B7" s="81" t="s">
        <v>1</v>
      </c>
      <c r="C7" s="81"/>
      <c r="D7" s="81"/>
      <c r="E7" s="81"/>
      <c r="F7" s="81" t="s">
        <v>2</v>
      </c>
      <c r="G7" s="81"/>
      <c r="H7" s="81"/>
      <c r="I7" s="81"/>
      <c r="J7" s="81"/>
      <c r="K7" s="81"/>
      <c r="L7" s="81"/>
      <c r="M7" s="4"/>
      <c r="N7" s="4"/>
    </row>
    <row r="8" spans="1:15" ht="19.5" customHeight="1" x14ac:dyDescent="0.2">
      <c r="A8" s="7"/>
      <c r="B8" s="78"/>
      <c r="C8" s="78"/>
      <c r="D8" s="78"/>
      <c r="E8" s="78"/>
      <c r="F8" s="78"/>
      <c r="G8" s="78"/>
      <c r="H8" s="78"/>
      <c r="I8" s="78"/>
      <c r="J8" s="78"/>
      <c r="K8" s="78"/>
      <c r="L8" s="78"/>
      <c r="M8" s="1"/>
      <c r="N8" s="1"/>
    </row>
    <row r="9" spans="1:15" ht="19.5" customHeight="1" x14ac:dyDescent="0.2">
      <c r="A9" s="77"/>
      <c r="B9" s="78"/>
      <c r="C9" s="78"/>
      <c r="D9" s="78"/>
      <c r="E9" s="78"/>
      <c r="F9" s="78"/>
      <c r="G9" s="78"/>
      <c r="H9" s="78"/>
      <c r="I9" s="78"/>
      <c r="J9" s="78"/>
      <c r="K9" s="78"/>
      <c r="L9" s="78"/>
      <c r="M9" s="1"/>
      <c r="N9" s="1"/>
    </row>
    <row r="10" spans="1:15" ht="19.5" customHeight="1" x14ac:dyDescent="0.2">
      <c r="A10" s="77"/>
      <c r="B10" s="78"/>
      <c r="C10" s="78"/>
      <c r="D10" s="78"/>
      <c r="E10" s="78"/>
      <c r="F10" s="78"/>
      <c r="G10" s="78"/>
      <c r="H10" s="78"/>
      <c r="I10" s="78"/>
      <c r="J10" s="78"/>
      <c r="K10" s="78"/>
      <c r="L10" s="78"/>
      <c r="M10" s="1"/>
      <c r="N10" s="1"/>
    </row>
    <row r="11" spans="1:15" ht="19.5" customHeight="1" x14ac:dyDescent="0.2">
      <c r="A11" s="7"/>
      <c r="B11" s="78"/>
      <c r="C11" s="78"/>
      <c r="D11" s="78"/>
      <c r="E11" s="78"/>
      <c r="F11" s="78"/>
      <c r="G11" s="78"/>
      <c r="H11" s="78"/>
      <c r="I11" s="78"/>
      <c r="J11" s="78"/>
      <c r="K11" s="78"/>
      <c r="L11" s="78"/>
      <c r="M11" s="1"/>
      <c r="N11" s="1"/>
    </row>
    <row r="12" spans="1:15" ht="19.5" customHeight="1" x14ac:dyDescent="0.2">
      <c r="A12" s="7"/>
      <c r="B12" s="78"/>
      <c r="C12" s="78"/>
      <c r="D12" s="78"/>
      <c r="E12" s="78"/>
      <c r="F12" s="78"/>
      <c r="G12" s="78"/>
      <c r="H12" s="78"/>
      <c r="I12" s="78"/>
      <c r="J12" s="78"/>
      <c r="K12" s="78"/>
      <c r="L12" s="78"/>
      <c r="M12" s="1"/>
      <c r="N12" s="1"/>
    </row>
    <row r="13" spans="1:15" ht="19.5" customHeight="1" x14ac:dyDescent="0.2">
      <c r="A13" s="77"/>
      <c r="B13" s="78"/>
      <c r="C13" s="78"/>
      <c r="D13" s="78"/>
      <c r="E13" s="78"/>
      <c r="F13" s="78"/>
      <c r="G13" s="78"/>
      <c r="H13" s="78"/>
      <c r="I13" s="78"/>
      <c r="J13" s="78"/>
      <c r="K13" s="78"/>
      <c r="L13" s="78"/>
      <c r="M13" s="1"/>
      <c r="N13" s="1"/>
    </row>
    <row r="14" spans="1:15" ht="19.5" customHeight="1" x14ac:dyDescent="0.2">
      <c r="A14" s="77"/>
      <c r="B14" s="78"/>
      <c r="C14" s="78"/>
      <c r="D14" s="78"/>
      <c r="E14" s="78"/>
      <c r="F14" s="78"/>
      <c r="G14" s="78"/>
      <c r="H14" s="78"/>
      <c r="I14" s="78"/>
      <c r="J14" s="78"/>
      <c r="K14" s="78"/>
      <c r="L14" s="78"/>
      <c r="M14" s="1"/>
      <c r="N14" s="1"/>
    </row>
    <row r="15" spans="1:15" ht="19.5" customHeight="1" x14ac:dyDescent="0.2">
      <c r="A15" s="7"/>
      <c r="B15" s="78"/>
      <c r="C15" s="78"/>
      <c r="D15" s="78"/>
      <c r="E15" s="78"/>
      <c r="F15" s="78"/>
      <c r="G15" s="78"/>
      <c r="H15" s="78"/>
      <c r="I15" s="78"/>
      <c r="J15" s="78"/>
      <c r="K15" s="78"/>
      <c r="L15" s="78"/>
      <c r="M15" s="1"/>
      <c r="N15" s="1"/>
    </row>
    <row r="16" spans="1:15" ht="19.5" customHeight="1" x14ac:dyDescent="0.2">
      <c r="A16" s="7"/>
      <c r="B16" s="86"/>
      <c r="C16" s="86"/>
      <c r="D16" s="86"/>
      <c r="E16" s="86"/>
      <c r="F16" s="86"/>
      <c r="G16" s="86"/>
      <c r="H16" s="86"/>
      <c r="I16" s="86"/>
      <c r="J16" s="86"/>
      <c r="K16" s="86"/>
      <c r="L16" s="86"/>
      <c r="M16" s="1"/>
      <c r="N16" s="1"/>
    </row>
    <row r="17" spans="1:14" ht="19.5" customHeight="1" x14ac:dyDescent="0.2">
      <c r="A17" s="7"/>
      <c r="B17" s="86"/>
      <c r="C17" s="86"/>
      <c r="D17" s="86"/>
      <c r="E17" s="86"/>
      <c r="F17" s="86"/>
      <c r="G17" s="86"/>
      <c r="H17" s="86"/>
      <c r="I17" s="86"/>
      <c r="J17" s="86"/>
      <c r="K17" s="86"/>
      <c r="L17" s="86"/>
      <c r="M17" s="1"/>
      <c r="N17" s="1"/>
    </row>
    <row r="18" spans="1:14" x14ac:dyDescent="0.2">
      <c r="A18" s="6"/>
      <c r="B18" s="1"/>
      <c r="C18" s="1"/>
      <c r="D18" s="1"/>
      <c r="E18" s="1"/>
      <c r="F18" s="1"/>
      <c r="G18" s="1"/>
      <c r="H18" s="1"/>
      <c r="I18" s="1"/>
      <c r="J18" s="1"/>
      <c r="K18" s="1"/>
      <c r="L18" s="6"/>
      <c r="M18" s="1"/>
      <c r="N18" s="1"/>
    </row>
    <row r="19" spans="1:14" ht="20.25" customHeight="1" x14ac:dyDescent="0.2">
      <c r="A19" s="82" t="s">
        <v>8</v>
      </c>
      <c r="B19" s="82"/>
      <c r="C19" s="82"/>
      <c r="D19" s="82"/>
      <c r="E19" s="82"/>
      <c r="F19" s="82"/>
      <c r="G19" s="82" t="s">
        <v>9</v>
      </c>
      <c r="H19" s="82"/>
      <c r="I19" s="82"/>
      <c r="J19" s="82"/>
      <c r="K19" s="82"/>
      <c r="L19" s="82"/>
    </row>
    <row r="20" spans="1:14" ht="21.75" customHeight="1" x14ac:dyDescent="0.2">
      <c r="A20" s="82" t="s">
        <v>10</v>
      </c>
      <c r="B20" s="82"/>
      <c r="C20" s="82"/>
      <c r="D20" s="82"/>
      <c r="E20" s="82"/>
      <c r="F20" s="82"/>
      <c r="G20" s="82" t="s">
        <v>9</v>
      </c>
      <c r="H20" s="82"/>
      <c r="I20" s="82"/>
      <c r="J20" s="82"/>
      <c r="K20" s="82"/>
      <c r="L20" s="82"/>
    </row>
    <row r="21" spans="1:14" ht="24" customHeight="1" x14ac:dyDescent="0.2">
      <c r="A21" s="82" t="s">
        <v>11</v>
      </c>
      <c r="B21" s="82"/>
      <c r="C21" s="82"/>
      <c r="D21" s="82"/>
      <c r="E21" s="82"/>
      <c r="F21" s="82"/>
      <c r="G21" s="82" t="s">
        <v>12</v>
      </c>
      <c r="H21" s="82"/>
      <c r="I21" s="82"/>
      <c r="J21" s="82"/>
      <c r="K21" s="82"/>
      <c r="L21" s="82"/>
    </row>
  </sheetData>
  <mergeCells count="33">
    <mergeCell ref="A21:F21"/>
    <mergeCell ref="C5:K5"/>
    <mergeCell ref="G20:L20"/>
    <mergeCell ref="B17:E17"/>
    <mergeCell ref="F17:L17"/>
    <mergeCell ref="G21:L21"/>
    <mergeCell ref="A19:F19"/>
    <mergeCell ref="A20:F20"/>
    <mergeCell ref="B8:E8"/>
    <mergeCell ref="B15:E15"/>
    <mergeCell ref="F15:L15"/>
    <mergeCell ref="B16:E16"/>
    <mergeCell ref="F16:L16"/>
    <mergeCell ref="G19:L19"/>
    <mergeCell ref="F10:L10"/>
    <mergeCell ref="F11:L11"/>
    <mergeCell ref="B3:K3"/>
    <mergeCell ref="B12:E12"/>
    <mergeCell ref="F12:L12"/>
    <mergeCell ref="A6:L6"/>
    <mergeCell ref="B7:E7"/>
    <mergeCell ref="F7:L7"/>
    <mergeCell ref="F8:L8"/>
    <mergeCell ref="A9:A10"/>
    <mergeCell ref="B9:E9"/>
    <mergeCell ref="F9:L9"/>
    <mergeCell ref="B10:E10"/>
    <mergeCell ref="B11:E11"/>
    <mergeCell ref="A13:A14"/>
    <mergeCell ref="B13:E13"/>
    <mergeCell ref="F13:L13"/>
    <mergeCell ref="B14:E14"/>
    <mergeCell ref="F14:L14"/>
  </mergeCells>
  <phoneticPr fontId="0" type="noConversion"/>
  <printOptions horizontalCentered="1"/>
  <pageMargins left="0.59055118110236227" right="0.59055118110236227" top="0.78740157480314965" bottom="0.59055118110236227" header="0" footer="0"/>
  <pageSetup scale="50"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T60"/>
  <sheetViews>
    <sheetView tabSelected="1" topLeftCell="G1" zoomScale="40" zoomScaleNormal="40" workbookViewId="0">
      <selection activeCell="G2" sqref="G2:Q2"/>
    </sheetView>
  </sheetViews>
  <sheetFormatPr defaultColWidth="11.42578125" defaultRowHeight="25.5" x14ac:dyDescent="0.35"/>
  <cols>
    <col min="1" max="1" width="25.140625" style="25" hidden="1" customWidth="1"/>
    <col min="2" max="2" width="0.42578125" style="25" customWidth="1"/>
    <col min="3" max="3" width="31.85546875" style="25" customWidth="1"/>
    <col min="4" max="4" width="34.140625" style="25" hidden="1" customWidth="1"/>
    <col min="5" max="5" width="38.140625" style="25" customWidth="1"/>
    <col min="6" max="6" width="26.5703125" style="25" customWidth="1"/>
    <col min="7" max="7" width="45.85546875" style="25" customWidth="1"/>
    <col min="8" max="8" width="48.42578125" style="26" customWidth="1"/>
    <col min="9" max="9" width="12.85546875" style="25" customWidth="1"/>
    <col min="10" max="10" width="14.28515625" style="25" customWidth="1"/>
    <col min="11" max="11" width="18.7109375" style="25" customWidth="1"/>
    <col min="12" max="12" width="17.42578125" style="25" customWidth="1"/>
    <col min="13" max="13" width="24" style="25" customWidth="1"/>
    <col min="14" max="14" width="39.28515625" style="25" customWidth="1"/>
    <col min="15" max="15" width="27.5703125" style="25" customWidth="1"/>
    <col min="16" max="16" width="39.28515625" style="25" customWidth="1"/>
    <col min="17" max="17" width="21.7109375" style="25" customWidth="1"/>
    <col min="18" max="18" width="23.140625" style="25" customWidth="1"/>
    <col min="19" max="19" width="29.7109375" style="25" customWidth="1"/>
    <col min="20" max="20" width="32.5703125" style="25" customWidth="1"/>
    <col min="21" max="16384" width="11.42578125" style="25"/>
  </cols>
  <sheetData>
    <row r="1" spans="1:20" ht="141" customHeight="1" x14ac:dyDescent="0.35">
      <c r="C1" s="102"/>
      <c r="D1" s="103"/>
      <c r="E1" s="103"/>
      <c r="F1" s="103"/>
      <c r="G1" s="108" t="s">
        <v>284</v>
      </c>
      <c r="H1" s="109"/>
      <c r="I1" s="109"/>
      <c r="J1" s="109"/>
      <c r="K1" s="109"/>
      <c r="L1" s="109"/>
      <c r="M1" s="109"/>
      <c r="N1" s="109"/>
      <c r="O1" s="109"/>
      <c r="P1" s="109"/>
      <c r="Q1" s="110"/>
      <c r="R1" s="106" t="s">
        <v>285</v>
      </c>
      <c r="S1" s="107"/>
      <c r="T1" s="53"/>
    </row>
    <row r="2" spans="1:20" ht="126" customHeight="1" x14ac:dyDescent="0.35">
      <c r="C2" s="104"/>
      <c r="D2" s="105"/>
      <c r="E2" s="105"/>
      <c r="F2" s="105"/>
      <c r="G2" s="111" t="s">
        <v>286</v>
      </c>
      <c r="H2" s="112"/>
      <c r="I2" s="112"/>
      <c r="J2" s="112"/>
      <c r="K2" s="112"/>
      <c r="L2" s="112"/>
      <c r="M2" s="112"/>
      <c r="N2" s="112"/>
      <c r="O2" s="112"/>
      <c r="P2" s="112"/>
      <c r="Q2" s="113"/>
      <c r="R2" s="106" t="s">
        <v>287</v>
      </c>
      <c r="S2" s="107"/>
      <c r="T2" s="54"/>
    </row>
    <row r="3" spans="1:20" ht="69" customHeight="1" x14ac:dyDescent="0.35">
      <c r="C3" s="87" t="s">
        <v>288</v>
      </c>
      <c r="D3" s="88"/>
      <c r="E3" s="88"/>
      <c r="F3" s="89"/>
      <c r="G3" s="96" t="s">
        <v>289</v>
      </c>
      <c r="H3" s="97"/>
      <c r="I3" s="97"/>
      <c r="J3" s="97"/>
      <c r="K3" s="97"/>
      <c r="L3" s="97"/>
      <c r="M3" s="97"/>
      <c r="N3" s="97"/>
      <c r="O3" s="97"/>
      <c r="P3" s="97"/>
      <c r="Q3" s="98"/>
      <c r="R3" s="92" t="s">
        <v>290</v>
      </c>
      <c r="S3" s="88"/>
      <c r="T3" s="89"/>
    </row>
    <row r="4" spans="1:20" ht="51.75" customHeight="1" thickBot="1" x14ac:dyDescent="0.45">
      <c r="C4" s="90" t="s">
        <v>291</v>
      </c>
      <c r="D4" s="91"/>
      <c r="E4" s="91"/>
      <c r="F4" s="91"/>
      <c r="G4" s="99" t="s">
        <v>292</v>
      </c>
      <c r="H4" s="100"/>
      <c r="I4" s="100"/>
      <c r="J4" s="100"/>
      <c r="K4" s="100"/>
      <c r="L4" s="100"/>
      <c r="M4" s="100"/>
      <c r="N4" s="100"/>
      <c r="O4" s="100"/>
      <c r="P4" s="100"/>
      <c r="Q4" s="101"/>
      <c r="R4" s="93" t="s">
        <v>293</v>
      </c>
      <c r="S4" s="94"/>
      <c r="T4" s="95"/>
    </row>
    <row r="5" spans="1:20" ht="72.75" customHeight="1" thickBot="1" x14ac:dyDescent="0.4"/>
    <row r="6" spans="1:20" ht="46.5" customHeight="1" thickBot="1" x14ac:dyDescent="0.4">
      <c r="A6" s="117" t="s">
        <v>13</v>
      </c>
      <c r="B6" s="118"/>
      <c r="C6" s="119"/>
      <c r="D6" s="119"/>
      <c r="E6" s="119"/>
      <c r="F6" s="119"/>
      <c r="G6" s="119"/>
      <c r="H6" s="120"/>
      <c r="I6" s="115" t="s">
        <v>19</v>
      </c>
      <c r="J6" s="116"/>
      <c r="K6" s="116"/>
      <c r="L6" s="116"/>
      <c r="M6" s="121" t="s">
        <v>5</v>
      </c>
      <c r="N6" s="122"/>
      <c r="O6" s="122"/>
      <c r="P6" s="122"/>
      <c r="Q6" s="122"/>
      <c r="R6" s="122"/>
      <c r="S6" s="122"/>
      <c r="T6" s="55"/>
    </row>
    <row r="7" spans="1:20" s="76" customFormat="1" ht="164.25" customHeight="1" thickBot="1" x14ac:dyDescent="0.4">
      <c r="A7" s="56" t="s">
        <v>64</v>
      </c>
      <c r="B7" s="64" t="s">
        <v>14</v>
      </c>
      <c r="C7" s="69" t="s">
        <v>66</v>
      </c>
      <c r="D7" s="70" t="s">
        <v>65</v>
      </c>
      <c r="E7" s="70" t="s">
        <v>15</v>
      </c>
      <c r="F7" s="70" t="s">
        <v>16</v>
      </c>
      <c r="G7" s="70" t="s">
        <v>17</v>
      </c>
      <c r="H7" s="70" t="s">
        <v>18</v>
      </c>
      <c r="I7" s="71" t="s">
        <v>26</v>
      </c>
      <c r="J7" s="72" t="s">
        <v>28</v>
      </c>
      <c r="K7" s="71" t="s">
        <v>27</v>
      </c>
      <c r="L7" s="71" t="s">
        <v>20</v>
      </c>
      <c r="M7" s="70" t="s">
        <v>21</v>
      </c>
      <c r="N7" s="73" t="s">
        <v>6</v>
      </c>
      <c r="O7" s="70" t="s">
        <v>25</v>
      </c>
      <c r="P7" s="73" t="s">
        <v>7</v>
      </c>
      <c r="Q7" s="74" t="s">
        <v>22</v>
      </c>
      <c r="R7" s="74" t="s">
        <v>23</v>
      </c>
      <c r="S7" s="70" t="s">
        <v>24</v>
      </c>
      <c r="T7" s="75" t="s">
        <v>63</v>
      </c>
    </row>
    <row r="8" spans="1:20" s="28" customFormat="1" ht="360" x14ac:dyDescent="0.2">
      <c r="A8" s="132" t="s">
        <v>101</v>
      </c>
      <c r="B8" s="134" t="s">
        <v>103</v>
      </c>
      <c r="C8" s="29" t="s">
        <v>102</v>
      </c>
      <c r="D8" s="127" t="s">
        <v>100</v>
      </c>
      <c r="E8" s="127" t="s">
        <v>109</v>
      </c>
      <c r="F8" s="65" t="s">
        <v>61</v>
      </c>
      <c r="G8" s="63" t="s">
        <v>262</v>
      </c>
      <c r="H8" s="66" t="s">
        <v>106</v>
      </c>
      <c r="I8" s="67">
        <v>1</v>
      </c>
      <c r="J8" s="67">
        <v>3</v>
      </c>
      <c r="K8" s="67">
        <v>3</v>
      </c>
      <c r="L8" s="65">
        <f>+(I8*0.2)+(J8*0.5)+(K8*0.3)</f>
        <v>2.5999999999999996</v>
      </c>
      <c r="M8" s="65" t="str">
        <f>IF(L8&lt;=2,"BAJO",IF(AND(L8&gt;2,L8&lt;2.5),"MEDIO",IF(AND(L8&gt;=2.5),"ALTO")))</f>
        <v>ALTO</v>
      </c>
      <c r="N8" s="65" t="s">
        <v>105</v>
      </c>
      <c r="O8" s="65" t="s">
        <v>104</v>
      </c>
      <c r="P8" s="65" t="s">
        <v>187</v>
      </c>
      <c r="Q8" s="65">
        <v>3</v>
      </c>
      <c r="R8" s="65">
        <f t="shared" ref="R8:R12" si="0">+L8*Q8</f>
        <v>7.7999999999999989</v>
      </c>
      <c r="S8" s="65" t="str">
        <f t="shared" ref="S8:S12" si="1">IF(R8&lt;=3,"ACEPTABLE",IF(AND(R8&gt;3,R8&lt;6),"MODERADO",IF(AND(R8&gt;=6),"INACEPTABLE")))</f>
        <v>INACEPTABLE</v>
      </c>
      <c r="T8" s="68" t="s">
        <v>180</v>
      </c>
    </row>
    <row r="9" spans="1:20" s="28" customFormat="1" ht="211.5" customHeight="1" x14ac:dyDescent="0.2">
      <c r="A9" s="133"/>
      <c r="B9" s="135"/>
      <c r="C9" s="29"/>
      <c r="D9" s="127"/>
      <c r="E9" s="127"/>
      <c r="F9" s="22" t="s">
        <v>62</v>
      </c>
      <c r="G9" s="30" t="s">
        <v>107</v>
      </c>
      <c r="H9" s="31" t="s">
        <v>108</v>
      </c>
      <c r="I9" s="22">
        <v>1</v>
      </c>
      <c r="J9" s="22">
        <v>3</v>
      </c>
      <c r="K9" s="22">
        <v>3</v>
      </c>
      <c r="L9" s="22">
        <f t="shared" ref="L9:L39" si="2">+(I9*0.2)+(J9*0.5)+(K9*0.3)</f>
        <v>2.5999999999999996</v>
      </c>
      <c r="M9" s="22" t="str">
        <f t="shared" ref="M9:M39" si="3">IF(L9&lt;=2,"BAJO",IF(AND(L9&gt;2,L9&lt;2.5),"MEDIO",IF(AND(L9&gt;=2.5),"ALTO")))</f>
        <v>ALTO</v>
      </c>
      <c r="N9" s="32" t="s">
        <v>254</v>
      </c>
      <c r="O9" s="32" t="s">
        <v>254</v>
      </c>
      <c r="P9" s="32" t="s">
        <v>254</v>
      </c>
      <c r="Q9" s="22">
        <v>2</v>
      </c>
      <c r="R9" s="22">
        <f t="shared" si="0"/>
        <v>5.1999999999999993</v>
      </c>
      <c r="S9" s="22" t="str">
        <f t="shared" si="1"/>
        <v>MODERADO</v>
      </c>
      <c r="T9" s="23" t="s">
        <v>179</v>
      </c>
    </row>
    <row r="10" spans="1:20" s="28" customFormat="1" ht="360" x14ac:dyDescent="0.2">
      <c r="A10" s="133"/>
      <c r="B10" s="135"/>
      <c r="C10" s="29"/>
      <c r="D10" s="127"/>
      <c r="E10" s="123" t="s">
        <v>125</v>
      </c>
      <c r="F10" s="33" t="s">
        <v>61</v>
      </c>
      <c r="G10" s="27" t="s">
        <v>262</v>
      </c>
      <c r="H10" s="34" t="s">
        <v>127</v>
      </c>
      <c r="I10" s="22">
        <v>1</v>
      </c>
      <c r="J10" s="22">
        <v>3</v>
      </c>
      <c r="K10" s="22">
        <v>3</v>
      </c>
      <c r="L10" s="22">
        <f t="shared" si="2"/>
        <v>2.5999999999999996</v>
      </c>
      <c r="M10" s="22" t="str">
        <f t="shared" si="3"/>
        <v>ALTO</v>
      </c>
      <c r="N10" s="22" t="s">
        <v>181</v>
      </c>
      <c r="O10" s="22" t="s">
        <v>183</v>
      </c>
      <c r="P10" s="22" t="s">
        <v>188</v>
      </c>
      <c r="Q10" s="22">
        <v>2</v>
      </c>
      <c r="R10" s="22">
        <f t="shared" si="0"/>
        <v>5.1999999999999993</v>
      </c>
      <c r="S10" s="22" t="str">
        <f t="shared" si="1"/>
        <v>MODERADO</v>
      </c>
      <c r="T10" s="23" t="s">
        <v>180</v>
      </c>
    </row>
    <row r="11" spans="1:20" s="28" customFormat="1" ht="255" x14ac:dyDescent="0.2">
      <c r="A11" s="133"/>
      <c r="B11" s="135"/>
      <c r="C11" s="29"/>
      <c r="D11" s="127"/>
      <c r="E11" s="124"/>
      <c r="F11" s="33" t="s">
        <v>61</v>
      </c>
      <c r="G11" s="30" t="s">
        <v>131</v>
      </c>
      <c r="H11" s="34" t="s">
        <v>130</v>
      </c>
      <c r="I11" s="22">
        <v>1</v>
      </c>
      <c r="J11" s="22">
        <v>3</v>
      </c>
      <c r="K11" s="22">
        <v>3</v>
      </c>
      <c r="L11" s="22">
        <f t="shared" si="2"/>
        <v>2.5999999999999996</v>
      </c>
      <c r="M11" s="22" t="str">
        <f t="shared" si="3"/>
        <v>ALTO</v>
      </c>
      <c r="N11" s="22" t="s">
        <v>184</v>
      </c>
      <c r="O11" s="22" t="s">
        <v>185</v>
      </c>
      <c r="P11" s="22" t="s">
        <v>186</v>
      </c>
      <c r="Q11" s="22">
        <v>2</v>
      </c>
      <c r="R11" s="22">
        <f t="shared" si="0"/>
        <v>5.1999999999999993</v>
      </c>
      <c r="S11" s="22" t="str">
        <f t="shared" si="1"/>
        <v>MODERADO</v>
      </c>
      <c r="T11" s="23" t="s">
        <v>180</v>
      </c>
    </row>
    <row r="12" spans="1:20" s="28" customFormat="1" ht="229.5" x14ac:dyDescent="0.2">
      <c r="A12" s="133"/>
      <c r="B12" s="135"/>
      <c r="C12" s="29"/>
      <c r="D12" s="127"/>
      <c r="E12" s="124"/>
      <c r="F12" s="22" t="s">
        <v>126</v>
      </c>
      <c r="G12" s="30" t="s">
        <v>107</v>
      </c>
      <c r="H12" s="31" t="s">
        <v>128</v>
      </c>
      <c r="I12" s="22">
        <v>1</v>
      </c>
      <c r="J12" s="22">
        <v>3</v>
      </c>
      <c r="K12" s="22">
        <v>3</v>
      </c>
      <c r="L12" s="22">
        <f t="shared" si="2"/>
        <v>2.5999999999999996</v>
      </c>
      <c r="M12" s="22" t="str">
        <f t="shared" si="3"/>
        <v>ALTO</v>
      </c>
      <c r="N12" s="22" t="s">
        <v>189</v>
      </c>
      <c r="O12" s="22" t="s">
        <v>190</v>
      </c>
      <c r="P12" s="22" t="s">
        <v>191</v>
      </c>
      <c r="Q12" s="22">
        <v>1</v>
      </c>
      <c r="R12" s="22">
        <f t="shared" si="0"/>
        <v>2.5999999999999996</v>
      </c>
      <c r="S12" s="22" t="str">
        <f t="shared" si="1"/>
        <v>ACEPTABLE</v>
      </c>
      <c r="T12" s="23" t="s">
        <v>180</v>
      </c>
    </row>
    <row r="13" spans="1:20" s="28" customFormat="1" ht="207" x14ac:dyDescent="0.2">
      <c r="A13" s="133"/>
      <c r="B13" s="135"/>
      <c r="C13" s="29"/>
      <c r="D13" s="127"/>
      <c r="E13" s="129"/>
      <c r="F13" s="35" t="s">
        <v>129</v>
      </c>
      <c r="G13" s="36" t="s">
        <v>263</v>
      </c>
      <c r="H13" s="31" t="s">
        <v>132</v>
      </c>
      <c r="I13" s="22">
        <v>1</v>
      </c>
      <c r="J13" s="22">
        <v>3</v>
      </c>
      <c r="K13" s="22">
        <v>3</v>
      </c>
      <c r="L13" s="22">
        <f t="shared" si="2"/>
        <v>2.5999999999999996</v>
      </c>
      <c r="M13" s="22" t="str">
        <f t="shared" si="3"/>
        <v>ALTO</v>
      </c>
      <c r="N13" s="22" t="s">
        <v>194</v>
      </c>
      <c r="O13" s="22" t="s">
        <v>192</v>
      </c>
      <c r="P13" s="22" t="s">
        <v>193</v>
      </c>
      <c r="Q13" s="22">
        <v>1</v>
      </c>
      <c r="R13" s="22">
        <f t="shared" ref="R13:R27" si="4">+L13*Q13</f>
        <v>2.5999999999999996</v>
      </c>
      <c r="S13" s="22" t="str">
        <f t="shared" ref="S13:S27" si="5">IF(R13&lt;=3,"ACEPTABLE",IF(AND(R13&gt;3,R13&lt;6),"MODERADO",IF(AND(R13&gt;=6),"INACEPTABLE")))</f>
        <v>ACEPTABLE</v>
      </c>
      <c r="T13" s="23" t="s">
        <v>180</v>
      </c>
    </row>
    <row r="14" spans="1:20" s="28" customFormat="1" ht="361.5" x14ac:dyDescent="0.2">
      <c r="A14" s="133"/>
      <c r="B14" s="135"/>
      <c r="C14" s="29"/>
      <c r="D14" s="127"/>
      <c r="E14" s="123" t="s">
        <v>124</v>
      </c>
      <c r="F14" s="37" t="s">
        <v>61</v>
      </c>
      <c r="G14" s="36" t="s">
        <v>264</v>
      </c>
      <c r="H14" s="31" t="s">
        <v>133</v>
      </c>
      <c r="I14" s="22">
        <v>3</v>
      </c>
      <c r="J14" s="22">
        <v>3</v>
      </c>
      <c r="K14" s="22">
        <v>3</v>
      </c>
      <c r="L14" s="22">
        <f t="shared" si="2"/>
        <v>3</v>
      </c>
      <c r="M14" s="22" t="str">
        <f t="shared" si="3"/>
        <v>ALTO</v>
      </c>
      <c r="N14" s="22" t="s">
        <v>195</v>
      </c>
      <c r="O14" s="22" t="s">
        <v>182</v>
      </c>
      <c r="P14" s="22" t="s">
        <v>196</v>
      </c>
      <c r="Q14" s="22">
        <v>2</v>
      </c>
      <c r="R14" s="22">
        <f t="shared" si="4"/>
        <v>6</v>
      </c>
      <c r="S14" s="22" t="str">
        <f t="shared" si="5"/>
        <v>INACEPTABLE</v>
      </c>
      <c r="T14" s="23" t="s">
        <v>180</v>
      </c>
    </row>
    <row r="15" spans="1:20" s="28" customFormat="1" ht="229.5" x14ac:dyDescent="0.2">
      <c r="A15" s="133"/>
      <c r="B15" s="135"/>
      <c r="C15" s="29"/>
      <c r="D15" s="127"/>
      <c r="E15" s="124"/>
      <c r="F15" s="37" t="s">
        <v>61</v>
      </c>
      <c r="G15" s="36" t="s">
        <v>134</v>
      </c>
      <c r="H15" s="31" t="s">
        <v>135</v>
      </c>
      <c r="I15" s="22">
        <v>3</v>
      </c>
      <c r="J15" s="22">
        <v>3</v>
      </c>
      <c r="K15" s="22">
        <v>3</v>
      </c>
      <c r="L15" s="22">
        <f t="shared" si="2"/>
        <v>3</v>
      </c>
      <c r="M15" s="22" t="str">
        <f t="shared" si="3"/>
        <v>ALTO</v>
      </c>
      <c r="N15" s="22" t="s">
        <v>197</v>
      </c>
      <c r="O15" s="22" t="s">
        <v>198</v>
      </c>
      <c r="P15" s="22" t="s">
        <v>201</v>
      </c>
      <c r="Q15" s="22">
        <v>2</v>
      </c>
      <c r="R15" s="22">
        <f t="shared" si="4"/>
        <v>6</v>
      </c>
      <c r="S15" s="22" t="str">
        <f t="shared" si="5"/>
        <v>INACEPTABLE</v>
      </c>
      <c r="T15" s="23" t="s">
        <v>180</v>
      </c>
    </row>
    <row r="16" spans="1:20" s="28" customFormat="1" ht="178.5" x14ac:dyDescent="0.2">
      <c r="A16" s="133"/>
      <c r="B16" s="135"/>
      <c r="C16" s="29"/>
      <c r="D16" s="127"/>
      <c r="E16" s="124"/>
      <c r="F16" s="37" t="s">
        <v>136</v>
      </c>
      <c r="G16" s="36" t="s">
        <v>265</v>
      </c>
      <c r="H16" s="31" t="s">
        <v>142</v>
      </c>
      <c r="I16" s="22">
        <v>3</v>
      </c>
      <c r="J16" s="22">
        <v>3</v>
      </c>
      <c r="K16" s="22">
        <v>3</v>
      </c>
      <c r="L16" s="22">
        <f t="shared" si="2"/>
        <v>3</v>
      </c>
      <c r="M16" s="22" t="str">
        <f t="shared" si="3"/>
        <v>ALTO</v>
      </c>
      <c r="N16" s="22" t="s">
        <v>199</v>
      </c>
      <c r="O16" s="22" t="s">
        <v>200</v>
      </c>
      <c r="P16" s="22" t="s">
        <v>204</v>
      </c>
      <c r="Q16" s="22">
        <v>2</v>
      </c>
      <c r="R16" s="22">
        <f t="shared" si="4"/>
        <v>6</v>
      </c>
      <c r="S16" s="22" t="str">
        <f t="shared" si="5"/>
        <v>INACEPTABLE</v>
      </c>
      <c r="T16" s="23" t="s">
        <v>180</v>
      </c>
    </row>
    <row r="17" spans="1:20" s="28" customFormat="1" ht="178.5" x14ac:dyDescent="0.2">
      <c r="A17" s="133"/>
      <c r="B17" s="135"/>
      <c r="C17" s="29"/>
      <c r="D17" s="127"/>
      <c r="E17" s="124"/>
      <c r="F17" s="37" t="s">
        <v>67</v>
      </c>
      <c r="G17" s="30" t="s">
        <v>266</v>
      </c>
      <c r="H17" s="31" t="s">
        <v>137</v>
      </c>
      <c r="I17" s="22">
        <v>3</v>
      </c>
      <c r="J17" s="22">
        <v>3</v>
      </c>
      <c r="K17" s="22">
        <v>3</v>
      </c>
      <c r="L17" s="22">
        <f t="shared" si="2"/>
        <v>3</v>
      </c>
      <c r="M17" s="22" t="str">
        <f t="shared" si="3"/>
        <v>ALTO</v>
      </c>
      <c r="N17" s="22" t="s">
        <v>202</v>
      </c>
      <c r="O17" s="22" t="s">
        <v>203</v>
      </c>
      <c r="P17" s="22" t="s">
        <v>204</v>
      </c>
      <c r="Q17" s="22">
        <v>2</v>
      </c>
      <c r="R17" s="22">
        <f t="shared" si="4"/>
        <v>6</v>
      </c>
      <c r="S17" s="22" t="str">
        <f t="shared" si="5"/>
        <v>INACEPTABLE</v>
      </c>
      <c r="T17" s="23" t="s">
        <v>180</v>
      </c>
    </row>
    <row r="18" spans="1:20" s="28" customFormat="1" ht="178.5" x14ac:dyDescent="0.2">
      <c r="A18" s="133"/>
      <c r="B18" s="135"/>
      <c r="C18" s="29"/>
      <c r="D18" s="127"/>
      <c r="E18" s="129"/>
      <c r="F18" s="37" t="s">
        <v>129</v>
      </c>
      <c r="G18" s="30" t="s">
        <v>139</v>
      </c>
      <c r="H18" s="31" t="s">
        <v>138</v>
      </c>
      <c r="I18" s="22">
        <v>3</v>
      </c>
      <c r="J18" s="22">
        <v>3</v>
      </c>
      <c r="K18" s="22">
        <v>2</v>
      </c>
      <c r="L18" s="22">
        <f t="shared" si="2"/>
        <v>2.7</v>
      </c>
      <c r="M18" s="22" t="str">
        <f t="shared" si="3"/>
        <v>ALTO</v>
      </c>
      <c r="N18" s="22" t="s">
        <v>205</v>
      </c>
      <c r="O18" s="22" t="s">
        <v>206</v>
      </c>
      <c r="P18" s="22" t="s">
        <v>204</v>
      </c>
      <c r="Q18" s="22">
        <v>2</v>
      </c>
      <c r="R18" s="22">
        <f t="shared" si="4"/>
        <v>5.4</v>
      </c>
      <c r="S18" s="22" t="str">
        <f t="shared" si="5"/>
        <v>MODERADO</v>
      </c>
      <c r="T18" s="23" t="s">
        <v>180</v>
      </c>
    </row>
    <row r="19" spans="1:20" s="28" customFormat="1" ht="360" x14ac:dyDescent="0.2">
      <c r="A19" s="133"/>
      <c r="B19" s="135"/>
      <c r="C19" s="29"/>
      <c r="D19" s="127"/>
      <c r="E19" s="130" t="s">
        <v>79</v>
      </c>
      <c r="F19" s="37" t="s">
        <v>61</v>
      </c>
      <c r="G19" s="30" t="s">
        <v>267</v>
      </c>
      <c r="H19" s="31" t="s">
        <v>140</v>
      </c>
      <c r="I19" s="22">
        <v>3</v>
      </c>
      <c r="J19" s="22">
        <v>3</v>
      </c>
      <c r="K19" s="22">
        <v>3</v>
      </c>
      <c r="L19" s="22">
        <f t="shared" si="2"/>
        <v>3</v>
      </c>
      <c r="M19" s="22" t="str">
        <f t="shared" si="3"/>
        <v>ALTO</v>
      </c>
      <c r="N19" s="22" t="s">
        <v>195</v>
      </c>
      <c r="O19" s="22" t="s">
        <v>182</v>
      </c>
      <c r="P19" s="22" t="s">
        <v>196</v>
      </c>
      <c r="Q19" s="22">
        <v>1</v>
      </c>
      <c r="R19" s="22">
        <f t="shared" si="4"/>
        <v>3</v>
      </c>
      <c r="S19" s="22" t="str">
        <f t="shared" si="5"/>
        <v>ACEPTABLE</v>
      </c>
      <c r="T19" s="23" t="s">
        <v>180</v>
      </c>
    </row>
    <row r="20" spans="1:20" s="28" customFormat="1" ht="178.5" x14ac:dyDescent="0.2">
      <c r="A20" s="133"/>
      <c r="B20" s="135"/>
      <c r="C20" s="29"/>
      <c r="D20" s="127"/>
      <c r="E20" s="127"/>
      <c r="F20" s="37" t="s">
        <v>67</v>
      </c>
      <c r="G20" s="30" t="s">
        <v>143</v>
      </c>
      <c r="H20" s="31" t="s">
        <v>144</v>
      </c>
      <c r="I20" s="22">
        <v>3</v>
      </c>
      <c r="J20" s="22">
        <v>3</v>
      </c>
      <c r="K20" s="22">
        <v>3</v>
      </c>
      <c r="L20" s="22">
        <f t="shared" si="2"/>
        <v>3</v>
      </c>
      <c r="M20" s="22" t="str">
        <f t="shared" si="3"/>
        <v>ALTO</v>
      </c>
      <c r="N20" s="22" t="s">
        <v>207</v>
      </c>
      <c r="O20" s="22" t="s">
        <v>255</v>
      </c>
      <c r="P20" s="22" t="s">
        <v>204</v>
      </c>
      <c r="Q20" s="22">
        <v>1</v>
      </c>
      <c r="R20" s="22">
        <f t="shared" si="4"/>
        <v>3</v>
      </c>
      <c r="S20" s="22" t="str">
        <f t="shared" si="5"/>
        <v>ACEPTABLE</v>
      </c>
      <c r="T20" s="23" t="s">
        <v>180</v>
      </c>
    </row>
    <row r="21" spans="1:20" s="28" customFormat="1" ht="153" x14ac:dyDescent="0.2">
      <c r="A21" s="133"/>
      <c r="B21" s="135"/>
      <c r="C21" s="29"/>
      <c r="D21" s="127"/>
      <c r="E21" s="131"/>
      <c r="F21" s="37" t="s">
        <v>136</v>
      </c>
      <c r="G21" s="30" t="s">
        <v>141</v>
      </c>
      <c r="H21" s="31" t="s">
        <v>148</v>
      </c>
      <c r="I21" s="22">
        <v>3</v>
      </c>
      <c r="J21" s="22">
        <v>3</v>
      </c>
      <c r="K21" s="22">
        <v>2</v>
      </c>
      <c r="L21" s="22">
        <f t="shared" si="2"/>
        <v>2.7</v>
      </c>
      <c r="M21" s="22" t="str">
        <f t="shared" si="3"/>
        <v>ALTO</v>
      </c>
      <c r="N21" s="22" t="s">
        <v>209</v>
      </c>
      <c r="O21" s="22" t="s">
        <v>200</v>
      </c>
      <c r="P21" s="22" t="s">
        <v>210</v>
      </c>
      <c r="Q21" s="22">
        <v>2</v>
      </c>
      <c r="R21" s="22">
        <f t="shared" si="4"/>
        <v>5.4</v>
      </c>
      <c r="S21" s="22" t="str">
        <f t="shared" si="5"/>
        <v>MODERADO</v>
      </c>
      <c r="T21" s="23" t="s">
        <v>180</v>
      </c>
    </row>
    <row r="22" spans="1:20" s="28" customFormat="1" ht="360.75" x14ac:dyDescent="0.2">
      <c r="A22" s="133"/>
      <c r="B22" s="135"/>
      <c r="C22" s="29"/>
      <c r="D22" s="127"/>
      <c r="E22" s="130" t="s">
        <v>81</v>
      </c>
      <c r="F22" s="37" t="s">
        <v>61</v>
      </c>
      <c r="G22" s="30" t="s">
        <v>268</v>
      </c>
      <c r="H22" s="31" t="s">
        <v>145</v>
      </c>
      <c r="I22" s="33">
        <v>1</v>
      </c>
      <c r="J22" s="22">
        <v>3</v>
      </c>
      <c r="K22" s="22">
        <v>3</v>
      </c>
      <c r="L22" s="22">
        <f t="shared" si="2"/>
        <v>2.5999999999999996</v>
      </c>
      <c r="M22" s="22" t="str">
        <f t="shared" si="3"/>
        <v>ALTO</v>
      </c>
      <c r="N22" s="22" t="s">
        <v>195</v>
      </c>
      <c r="O22" s="22" t="s">
        <v>182</v>
      </c>
      <c r="P22" s="22" t="s">
        <v>219</v>
      </c>
      <c r="Q22" s="22">
        <v>2</v>
      </c>
      <c r="R22" s="22">
        <f t="shared" si="4"/>
        <v>5.1999999999999993</v>
      </c>
      <c r="S22" s="22" t="str">
        <f t="shared" si="5"/>
        <v>MODERADO</v>
      </c>
      <c r="T22" s="23" t="s">
        <v>269</v>
      </c>
    </row>
    <row r="23" spans="1:20" s="28" customFormat="1" ht="230.25" x14ac:dyDescent="0.2">
      <c r="A23" s="133"/>
      <c r="B23" s="135"/>
      <c r="C23" s="29"/>
      <c r="D23" s="127"/>
      <c r="E23" s="127"/>
      <c r="F23" s="37" t="s">
        <v>61</v>
      </c>
      <c r="G23" s="30" t="s">
        <v>270</v>
      </c>
      <c r="H23" s="31" t="s">
        <v>146</v>
      </c>
      <c r="I23" s="33">
        <v>1</v>
      </c>
      <c r="J23" s="22">
        <v>3</v>
      </c>
      <c r="K23" s="22">
        <v>3</v>
      </c>
      <c r="L23" s="22">
        <f t="shared" si="2"/>
        <v>2.5999999999999996</v>
      </c>
      <c r="M23" s="22" t="str">
        <f t="shared" si="3"/>
        <v>ALTO</v>
      </c>
      <c r="N23" s="22" t="s">
        <v>211</v>
      </c>
      <c r="O23" s="51" t="s">
        <v>256</v>
      </c>
      <c r="P23" s="22" t="s">
        <v>218</v>
      </c>
      <c r="Q23" s="22">
        <v>1</v>
      </c>
      <c r="R23" s="22">
        <f t="shared" si="4"/>
        <v>2.5999999999999996</v>
      </c>
      <c r="S23" s="22" t="str">
        <f t="shared" si="5"/>
        <v>ACEPTABLE</v>
      </c>
      <c r="T23" s="23" t="s">
        <v>180</v>
      </c>
    </row>
    <row r="24" spans="1:20" s="28" customFormat="1" ht="204" x14ac:dyDescent="0.2">
      <c r="A24" s="133"/>
      <c r="B24" s="135"/>
      <c r="C24" s="29"/>
      <c r="D24" s="127"/>
      <c r="E24" s="127"/>
      <c r="F24" s="37" t="s">
        <v>67</v>
      </c>
      <c r="G24" s="30" t="s">
        <v>271</v>
      </c>
      <c r="H24" s="31" t="s">
        <v>147</v>
      </c>
      <c r="I24" s="33">
        <v>1</v>
      </c>
      <c r="J24" s="22">
        <v>3</v>
      </c>
      <c r="K24" s="22">
        <v>3</v>
      </c>
      <c r="L24" s="22">
        <f t="shared" si="2"/>
        <v>2.5999999999999996</v>
      </c>
      <c r="M24" s="22" t="str">
        <f t="shared" si="3"/>
        <v>ALTO</v>
      </c>
      <c r="N24" s="22" t="s">
        <v>212</v>
      </c>
      <c r="O24" s="22" t="s">
        <v>208</v>
      </c>
      <c r="P24" s="22" t="s">
        <v>217</v>
      </c>
      <c r="Q24" s="22">
        <v>2</v>
      </c>
      <c r="R24" s="22">
        <f t="shared" si="4"/>
        <v>5.1999999999999993</v>
      </c>
      <c r="S24" s="22" t="str">
        <f t="shared" si="5"/>
        <v>MODERADO</v>
      </c>
      <c r="T24" s="23" t="s">
        <v>180</v>
      </c>
    </row>
    <row r="25" spans="1:20" s="28" customFormat="1" ht="215.25" customHeight="1" x14ac:dyDescent="0.2">
      <c r="A25" s="133"/>
      <c r="B25" s="135"/>
      <c r="C25" s="29"/>
      <c r="D25" s="127"/>
      <c r="E25" s="127"/>
      <c r="F25" s="37" t="s">
        <v>62</v>
      </c>
      <c r="G25" s="30" t="s">
        <v>272</v>
      </c>
      <c r="H25" s="31" t="s">
        <v>148</v>
      </c>
      <c r="I25" s="33">
        <v>1</v>
      </c>
      <c r="J25" s="22">
        <v>3</v>
      </c>
      <c r="K25" s="22">
        <v>3</v>
      </c>
      <c r="L25" s="22">
        <f t="shared" si="2"/>
        <v>2.5999999999999996</v>
      </c>
      <c r="M25" s="22" t="str">
        <f t="shared" si="3"/>
        <v>ALTO</v>
      </c>
      <c r="N25" s="22" t="s">
        <v>213</v>
      </c>
      <c r="O25" s="22" t="s">
        <v>214</v>
      </c>
      <c r="P25" s="22" t="s">
        <v>216</v>
      </c>
      <c r="Q25" s="22">
        <v>2</v>
      </c>
      <c r="R25" s="22">
        <f t="shared" si="4"/>
        <v>5.1999999999999993</v>
      </c>
      <c r="S25" s="22" t="str">
        <f t="shared" si="5"/>
        <v>MODERADO</v>
      </c>
      <c r="T25" s="23" t="s">
        <v>180</v>
      </c>
    </row>
    <row r="26" spans="1:20" s="28" customFormat="1" ht="360" x14ac:dyDescent="0.2">
      <c r="A26" s="133"/>
      <c r="B26" s="135"/>
      <c r="C26" s="29"/>
      <c r="D26" s="127"/>
      <c r="E26" s="123" t="s">
        <v>155</v>
      </c>
      <c r="F26" s="37" t="s">
        <v>61</v>
      </c>
      <c r="G26" s="30" t="s">
        <v>273</v>
      </c>
      <c r="H26" s="125" t="s">
        <v>274</v>
      </c>
      <c r="I26" s="22">
        <v>3</v>
      </c>
      <c r="J26" s="22">
        <v>3</v>
      </c>
      <c r="K26" s="22">
        <v>3</v>
      </c>
      <c r="L26" s="22">
        <f t="shared" si="2"/>
        <v>3</v>
      </c>
      <c r="M26" s="22" t="str">
        <f t="shared" si="3"/>
        <v>ALTO</v>
      </c>
      <c r="N26" s="22" t="s">
        <v>195</v>
      </c>
      <c r="O26" s="22" t="s">
        <v>182</v>
      </c>
      <c r="P26" s="22" t="s">
        <v>215</v>
      </c>
      <c r="Q26" s="22">
        <v>2</v>
      </c>
      <c r="R26" s="22">
        <f t="shared" si="4"/>
        <v>6</v>
      </c>
      <c r="S26" s="22" t="str">
        <f t="shared" si="5"/>
        <v>INACEPTABLE</v>
      </c>
      <c r="T26" s="23" t="s">
        <v>180</v>
      </c>
    </row>
    <row r="27" spans="1:20" s="28" customFormat="1" ht="408.75" customHeight="1" x14ac:dyDescent="0.2">
      <c r="A27" s="133"/>
      <c r="B27" s="135"/>
      <c r="C27" s="29"/>
      <c r="D27" s="127"/>
      <c r="E27" s="124"/>
      <c r="F27" s="37" t="s">
        <v>61</v>
      </c>
      <c r="G27" s="30" t="s">
        <v>153</v>
      </c>
      <c r="H27" s="126"/>
      <c r="I27" s="22">
        <v>3</v>
      </c>
      <c r="J27" s="22">
        <v>3</v>
      </c>
      <c r="K27" s="22">
        <v>3</v>
      </c>
      <c r="L27" s="22">
        <f t="shared" si="2"/>
        <v>3</v>
      </c>
      <c r="M27" s="22" t="str">
        <f t="shared" si="3"/>
        <v>ALTO</v>
      </c>
      <c r="N27" s="22" t="s">
        <v>220</v>
      </c>
      <c r="O27" s="22" t="s">
        <v>221</v>
      </c>
      <c r="P27" s="22" t="s">
        <v>222</v>
      </c>
      <c r="Q27" s="22">
        <v>1</v>
      </c>
      <c r="R27" s="22">
        <f t="shared" si="4"/>
        <v>3</v>
      </c>
      <c r="S27" s="22" t="str">
        <f t="shared" si="5"/>
        <v>ACEPTABLE</v>
      </c>
      <c r="T27" s="23" t="s">
        <v>180</v>
      </c>
    </row>
    <row r="28" spans="1:20" s="28" customFormat="1" ht="204" x14ac:dyDescent="0.2">
      <c r="A28" s="133"/>
      <c r="B28" s="135"/>
      <c r="C28" s="29"/>
      <c r="D28" s="127"/>
      <c r="E28" s="124"/>
      <c r="F28" s="37" t="s">
        <v>126</v>
      </c>
      <c r="G28" s="30" t="s">
        <v>150</v>
      </c>
      <c r="H28" s="31" t="s">
        <v>154</v>
      </c>
      <c r="I28" s="22">
        <v>3</v>
      </c>
      <c r="J28" s="22">
        <v>3</v>
      </c>
      <c r="K28" s="22">
        <v>3</v>
      </c>
      <c r="L28" s="22">
        <f t="shared" si="2"/>
        <v>3</v>
      </c>
      <c r="M28" s="22" t="str">
        <f t="shared" si="3"/>
        <v>ALTO</v>
      </c>
      <c r="N28" s="22" t="s">
        <v>224</v>
      </c>
      <c r="O28" s="22" t="s">
        <v>226</v>
      </c>
      <c r="P28" s="22" t="s">
        <v>225</v>
      </c>
      <c r="Q28" s="22">
        <v>1</v>
      </c>
      <c r="R28" s="22">
        <f t="shared" ref="R28:R33" si="6">+L28*Q28</f>
        <v>3</v>
      </c>
      <c r="S28" s="22" t="str">
        <f t="shared" ref="S28:S49" si="7">IF(R28&lt;=3,"ACEPTABLE",IF(AND(R28&gt;3,R28&lt;6),"MODERADO",IF(AND(R28&gt;=6),"INACEPTABLE")))</f>
        <v>ACEPTABLE</v>
      </c>
      <c r="T28" s="23" t="s">
        <v>180</v>
      </c>
    </row>
    <row r="29" spans="1:20" s="28" customFormat="1" ht="236.25" customHeight="1" x14ac:dyDescent="0.2">
      <c r="A29" s="133"/>
      <c r="B29" s="135"/>
      <c r="C29" s="29"/>
      <c r="D29" s="127"/>
      <c r="E29" s="124"/>
      <c r="F29" s="37" t="s">
        <v>151</v>
      </c>
      <c r="G29" s="30" t="s">
        <v>275</v>
      </c>
      <c r="H29" s="31" t="s">
        <v>152</v>
      </c>
      <c r="I29" s="22">
        <v>3</v>
      </c>
      <c r="J29" s="22">
        <v>3</v>
      </c>
      <c r="K29" s="22">
        <v>2</v>
      </c>
      <c r="L29" s="22">
        <f t="shared" si="2"/>
        <v>2.7</v>
      </c>
      <c r="M29" s="22" t="str">
        <f t="shared" si="3"/>
        <v>ALTO</v>
      </c>
      <c r="N29" s="22" t="s">
        <v>227</v>
      </c>
      <c r="O29" s="22" t="s">
        <v>228</v>
      </c>
      <c r="P29" s="22" t="s">
        <v>225</v>
      </c>
      <c r="Q29" s="22">
        <v>2</v>
      </c>
      <c r="R29" s="22">
        <f t="shared" si="6"/>
        <v>5.4</v>
      </c>
      <c r="S29" s="22" t="str">
        <f t="shared" si="7"/>
        <v>MODERADO</v>
      </c>
      <c r="T29" s="23" t="s">
        <v>276</v>
      </c>
    </row>
    <row r="30" spans="1:20" s="28" customFormat="1" ht="361.5" x14ac:dyDescent="0.2">
      <c r="A30" s="133"/>
      <c r="B30" s="135"/>
      <c r="C30" s="29"/>
      <c r="D30" s="127"/>
      <c r="E30" s="123" t="s">
        <v>156</v>
      </c>
      <c r="F30" s="37" t="s">
        <v>61</v>
      </c>
      <c r="G30" s="30" t="s">
        <v>277</v>
      </c>
      <c r="H30" s="125" t="s">
        <v>278</v>
      </c>
      <c r="I30" s="22">
        <v>3</v>
      </c>
      <c r="J30" s="22">
        <v>3</v>
      </c>
      <c r="K30" s="22">
        <v>3</v>
      </c>
      <c r="L30" s="22">
        <f t="shared" si="2"/>
        <v>3</v>
      </c>
      <c r="M30" s="22" t="str">
        <f t="shared" si="3"/>
        <v>ALTO</v>
      </c>
      <c r="N30" s="22" t="s">
        <v>195</v>
      </c>
      <c r="O30" s="22" t="s">
        <v>182</v>
      </c>
      <c r="P30" s="22" t="s">
        <v>215</v>
      </c>
      <c r="Q30" s="22">
        <v>2</v>
      </c>
      <c r="R30" s="22">
        <f t="shared" si="6"/>
        <v>6</v>
      </c>
      <c r="S30" s="22" t="str">
        <f t="shared" si="7"/>
        <v>INACEPTABLE</v>
      </c>
      <c r="T30" s="23" t="s">
        <v>180</v>
      </c>
    </row>
    <row r="31" spans="1:20" s="28" customFormat="1" ht="305.25" customHeight="1" x14ac:dyDescent="0.2">
      <c r="A31" s="133"/>
      <c r="B31" s="135"/>
      <c r="C31" s="29"/>
      <c r="D31" s="127"/>
      <c r="E31" s="124"/>
      <c r="F31" s="37" t="s">
        <v>61</v>
      </c>
      <c r="G31" s="30" t="s">
        <v>149</v>
      </c>
      <c r="H31" s="126"/>
      <c r="I31" s="22">
        <v>3</v>
      </c>
      <c r="J31" s="22">
        <v>3</v>
      </c>
      <c r="K31" s="22">
        <v>3</v>
      </c>
      <c r="L31" s="22">
        <f t="shared" si="2"/>
        <v>3</v>
      </c>
      <c r="M31" s="22" t="str">
        <f t="shared" si="3"/>
        <v>ALTO</v>
      </c>
      <c r="N31" s="22" t="s">
        <v>220</v>
      </c>
      <c r="O31" s="22" t="s">
        <v>221</v>
      </c>
      <c r="P31" s="22" t="s">
        <v>222</v>
      </c>
      <c r="Q31" s="22">
        <v>2</v>
      </c>
      <c r="R31" s="22">
        <f t="shared" si="6"/>
        <v>6</v>
      </c>
      <c r="S31" s="22" t="str">
        <f t="shared" si="7"/>
        <v>INACEPTABLE</v>
      </c>
      <c r="T31" s="23" t="s">
        <v>180</v>
      </c>
    </row>
    <row r="32" spans="1:20" s="28" customFormat="1" ht="240" customHeight="1" x14ac:dyDescent="0.2">
      <c r="A32" s="133"/>
      <c r="B32" s="135"/>
      <c r="C32" s="29"/>
      <c r="D32" s="127"/>
      <c r="E32" s="124"/>
      <c r="F32" s="37" t="s">
        <v>136</v>
      </c>
      <c r="G32" s="30" t="s">
        <v>257</v>
      </c>
      <c r="H32" s="38" t="s">
        <v>154</v>
      </c>
      <c r="I32" s="22">
        <v>3</v>
      </c>
      <c r="J32" s="22">
        <v>3</v>
      </c>
      <c r="K32" s="22">
        <v>3</v>
      </c>
      <c r="L32" s="22">
        <f t="shared" si="2"/>
        <v>3</v>
      </c>
      <c r="M32" s="22" t="str">
        <f t="shared" si="3"/>
        <v>ALTO</v>
      </c>
      <c r="N32" s="22" t="s">
        <v>233</v>
      </c>
      <c r="O32" s="22" t="s">
        <v>232</v>
      </c>
      <c r="P32" s="22" t="s">
        <v>225</v>
      </c>
      <c r="Q32" s="22">
        <v>1</v>
      </c>
      <c r="R32" s="22">
        <f t="shared" si="6"/>
        <v>3</v>
      </c>
      <c r="S32" s="22" t="str">
        <f t="shared" si="7"/>
        <v>ACEPTABLE</v>
      </c>
      <c r="T32" s="23" t="s">
        <v>180</v>
      </c>
    </row>
    <row r="33" spans="1:20" s="28" customFormat="1" ht="219" customHeight="1" x14ac:dyDescent="0.35">
      <c r="A33" s="133"/>
      <c r="B33" s="135"/>
      <c r="C33" s="29"/>
      <c r="D33" s="127"/>
      <c r="E33" s="124"/>
      <c r="F33" s="37" t="s">
        <v>129</v>
      </c>
      <c r="G33" s="30" t="s">
        <v>158</v>
      </c>
      <c r="H33" s="39" t="s">
        <v>157</v>
      </c>
      <c r="I33" s="22">
        <v>3</v>
      </c>
      <c r="J33" s="22">
        <v>2</v>
      </c>
      <c r="K33" s="22">
        <v>2</v>
      </c>
      <c r="L33" s="22">
        <f t="shared" si="2"/>
        <v>2.2000000000000002</v>
      </c>
      <c r="M33" s="22" t="str">
        <f t="shared" si="3"/>
        <v>MEDIO</v>
      </c>
      <c r="N33" s="22" t="s">
        <v>229</v>
      </c>
      <c r="O33" s="22" t="s">
        <v>230</v>
      </c>
      <c r="P33" s="22" t="s">
        <v>225</v>
      </c>
      <c r="Q33" s="22">
        <v>1</v>
      </c>
      <c r="R33" s="22">
        <f t="shared" si="6"/>
        <v>2.2000000000000002</v>
      </c>
      <c r="S33" s="22" t="str">
        <f t="shared" si="7"/>
        <v>ACEPTABLE</v>
      </c>
      <c r="T33" s="23" t="s">
        <v>180</v>
      </c>
    </row>
    <row r="34" spans="1:20" s="28" customFormat="1" ht="126" customHeight="1" x14ac:dyDescent="0.2">
      <c r="A34" s="133"/>
      <c r="B34" s="135"/>
      <c r="C34" s="29"/>
      <c r="D34" s="127"/>
      <c r="E34" s="40" t="s">
        <v>113</v>
      </c>
      <c r="F34" s="37" t="s">
        <v>61</v>
      </c>
      <c r="G34" s="30" t="s">
        <v>258</v>
      </c>
      <c r="H34" s="38" t="s">
        <v>159</v>
      </c>
      <c r="I34" s="33">
        <v>1</v>
      </c>
      <c r="J34" s="22">
        <v>2</v>
      </c>
      <c r="K34" s="22">
        <v>3</v>
      </c>
      <c r="L34" s="22">
        <f t="shared" si="2"/>
        <v>2.0999999999999996</v>
      </c>
      <c r="M34" s="22" t="str">
        <f t="shared" si="3"/>
        <v>MEDIO</v>
      </c>
      <c r="N34" s="22" t="s">
        <v>236</v>
      </c>
      <c r="O34" s="22" t="s">
        <v>235</v>
      </c>
      <c r="P34" s="22" t="s">
        <v>234</v>
      </c>
      <c r="Q34" s="22">
        <v>1</v>
      </c>
      <c r="R34" s="22">
        <f t="shared" ref="R34:R49" si="8">+L34*Q34</f>
        <v>2.0999999999999996</v>
      </c>
      <c r="S34" s="22" t="str">
        <f t="shared" si="7"/>
        <v>ACEPTABLE</v>
      </c>
      <c r="T34" s="23" t="s">
        <v>180</v>
      </c>
    </row>
    <row r="35" spans="1:20" s="28" customFormat="1" ht="149.25" customHeight="1" x14ac:dyDescent="0.2">
      <c r="A35" s="133"/>
      <c r="B35" s="135"/>
      <c r="C35" s="29"/>
      <c r="D35" s="127"/>
      <c r="E35" s="123" t="s">
        <v>160</v>
      </c>
      <c r="F35" s="37" t="s">
        <v>61</v>
      </c>
      <c r="G35" s="30" t="s">
        <v>279</v>
      </c>
      <c r="H35" s="125" t="s">
        <v>280</v>
      </c>
      <c r="I35" s="22">
        <v>3</v>
      </c>
      <c r="J35" s="22">
        <v>3</v>
      </c>
      <c r="K35" s="22">
        <v>3</v>
      </c>
      <c r="L35" s="22">
        <f t="shared" si="2"/>
        <v>3</v>
      </c>
      <c r="M35" s="22" t="str">
        <f t="shared" si="3"/>
        <v>ALTO</v>
      </c>
      <c r="N35" s="22" t="s">
        <v>195</v>
      </c>
      <c r="O35" s="22" t="s">
        <v>182</v>
      </c>
      <c r="P35" s="22" t="s">
        <v>215</v>
      </c>
      <c r="Q35" s="22">
        <v>2</v>
      </c>
      <c r="R35" s="22">
        <f t="shared" si="8"/>
        <v>6</v>
      </c>
      <c r="S35" s="22" t="str">
        <f t="shared" si="7"/>
        <v>INACEPTABLE</v>
      </c>
      <c r="T35" s="23" t="s">
        <v>180</v>
      </c>
    </row>
    <row r="36" spans="1:20" s="28" customFormat="1" ht="288.75" customHeight="1" x14ac:dyDescent="0.2">
      <c r="A36" s="133"/>
      <c r="B36" s="135"/>
      <c r="C36" s="29"/>
      <c r="D36" s="127"/>
      <c r="E36" s="124"/>
      <c r="F36" s="37" t="s">
        <v>61</v>
      </c>
      <c r="G36" s="30" t="s">
        <v>149</v>
      </c>
      <c r="H36" s="126"/>
      <c r="I36" s="22">
        <v>3</v>
      </c>
      <c r="J36" s="22">
        <v>3</v>
      </c>
      <c r="K36" s="22">
        <v>3</v>
      </c>
      <c r="L36" s="22">
        <f t="shared" si="2"/>
        <v>3</v>
      </c>
      <c r="M36" s="22" t="str">
        <f t="shared" si="3"/>
        <v>ALTO</v>
      </c>
      <c r="N36" s="22" t="s">
        <v>220</v>
      </c>
      <c r="O36" s="22" t="s">
        <v>237</v>
      </c>
      <c r="P36" s="22" t="s">
        <v>222</v>
      </c>
      <c r="Q36" s="22">
        <v>2</v>
      </c>
      <c r="R36" s="22">
        <f t="shared" si="8"/>
        <v>6</v>
      </c>
      <c r="S36" s="22" t="str">
        <f t="shared" si="7"/>
        <v>INACEPTABLE</v>
      </c>
      <c r="T36" s="23" t="s">
        <v>180</v>
      </c>
    </row>
    <row r="37" spans="1:20" s="28" customFormat="1" ht="219" customHeight="1" x14ac:dyDescent="0.2">
      <c r="A37" s="133"/>
      <c r="B37" s="135"/>
      <c r="C37" s="29"/>
      <c r="D37" s="127"/>
      <c r="E37" s="124"/>
      <c r="F37" s="37" t="s">
        <v>136</v>
      </c>
      <c r="G37" s="30" t="s">
        <v>161</v>
      </c>
      <c r="H37" s="38" t="s">
        <v>261</v>
      </c>
      <c r="I37" s="22">
        <v>3</v>
      </c>
      <c r="J37" s="22">
        <v>3</v>
      </c>
      <c r="K37" s="22">
        <v>3</v>
      </c>
      <c r="L37" s="22">
        <f t="shared" si="2"/>
        <v>3</v>
      </c>
      <c r="M37" s="22" t="str">
        <f t="shared" si="3"/>
        <v>ALTO</v>
      </c>
      <c r="N37" s="22" t="s">
        <v>238</v>
      </c>
      <c r="O37" s="22" t="s">
        <v>239</v>
      </c>
      <c r="P37" s="22" t="s">
        <v>222</v>
      </c>
      <c r="Q37" s="22">
        <v>2</v>
      </c>
      <c r="R37" s="22">
        <f t="shared" si="8"/>
        <v>6</v>
      </c>
      <c r="S37" s="22" t="str">
        <f t="shared" si="7"/>
        <v>INACEPTABLE</v>
      </c>
      <c r="T37" s="23" t="s">
        <v>180</v>
      </c>
    </row>
    <row r="38" spans="1:20" s="28" customFormat="1" ht="213.75" customHeight="1" x14ac:dyDescent="0.2">
      <c r="A38" s="133"/>
      <c r="B38" s="135"/>
      <c r="C38" s="29"/>
      <c r="D38" s="127"/>
      <c r="E38" s="137" t="s">
        <v>92</v>
      </c>
      <c r="F38" s="37" t="s">
        <v>67</v>
      </c>
      <c r="G38" s="30" t="s">
        <v>165</v>
      </c>
      <c r="H38" s="36" t="s">
        <v>164</v>
      </c>
      <c r="I38" s="22">
        <v>3</v>
      </c>
      <c r="J38" s="22">
        <v>3</v>
      </c>
      <c r="K38" s="22">
        <v>1</v>
      </c>
      <c r="L38" s="22">
        <f t="shared" si="2"/>
        <v>2.4</v>
      </c>
      <c r="M38" s="22" t="str">
        <f t="shared" si="3"/>
        <v>MEDIO</v>
      </c>
      <c r="N38" s="22" t="s">
        <v>231</v>
      </c>
      <c r="O38" s="22" t="s">
        <v>223</v>
      </c>
      <c r="P38" s="22" t="s">
        <v>222</v>
      </c>
      <c r="Q38" s="22">
        <v>2</v>
      </c>
      <c r="R38" s="22">
        <f t="shared" si="8"/>
        <v>4.8</v>
      </c>
      <c r="S38" s="22" t="str">
        <f t="shared" si="7"/>
        <v>MODERADO</v>
      </c>
      <c r="T38" s="23" t="s">
        <v>180</v>
      </c>
    </row>
    <row r="39" spans="1:20" s="28" customFormat="1" ht="159" customHeight="1" x14ac:dyDescent="0.2">
      <c r="A39" s="133"/>
      <c r="B39" s="135"/>
      <c r="C39" s="29"/>
      <c r="D39" s="127"/>
      <c r="E39" s="137"/>
      <c r="F39" s="37" t="s">
        <v>136</v>
      </c>
      <c r="G39" s="30" t="s">
        <v>162</v>
      </c>
      <c r="H39" s="31" t="s">
        <v>163</v>
      </c>
      <c r="I39" s="22">
        <v>3</v>
      </c>
      <c r="J39" s="22">
        <v>3</v>
      </c>
      <c r="K39" s="22">
        <v>3</v>
      </c>
      <c r="L39" s="22">
        <f t="shared" si="2"/>
        <v>3</v>
      </c>
      <c r="M39" s="22" t="str">
        <f t="shared" si="3"/>
        <v>ALTO</v>
      </c>
      <c r="N39" s="22" t="s">
        <v>240</v>
      </c>
      <c r="O39" s="22" t="s">
        <v>241</v>
      </c>
      <c r="P39" s="22" t="s">
        <v>215</v>
      </c>
      <c r="Q39" s="22">
        <v>2</v>
      </c>
      <c r="R39" s="22">
        <f t="shared" si="8"/>
        <v>6</v>
      </c>
      <c r="S39" s="22" t="str">
        <f t="shared" si="7"/>
        <v>INACEPTABLE</v>
      </c>
      <c r="T39" s="23" t="s">
        <v>180</v>
      </c>
    </row>
    <row r="40" spans="1:20" s="28" customFormat="1" ht="360.75" x14ac:dyDescent="0.2">
      <c r="A40" s="133"/>
      <c r="B40" s="135"/>
      <c r="C40" s="29"/>
      <c r="D40" s="127"/>
      <c r="E40" s="130" t="s">
        <v>260</v>
      </c>
      <c r="F40" s="37" t="s">
        <v>61</v>
      </c>
      <c r="G40" s="34" t="s">
        <v>281</v>
      </c>
      <c r="H40" s="41" t="s">
        <v>166</v>
      </c>
      <c r="I40" s="22">
        <v>3</v>
      </c>
      <c r="J40" s="22">
        <v>3</v>
      </c>
      <c r="K40" s="22">
        <v>3</v>
      </c>
      <c r="L40" s="22">
        <f>+(I40*0.2)+(J40*0.5)+(K40*0.3)</f>
        <v>3</v>
      </c>
      <c r="M40" s="22" t="str">
        <f>IF(L40&lt;=2,"BAJO",IF(AND(L40&gt;2,L40&lt;2.5),"MEDIO",IF(AND(L40&gt;=2.5),"ALTO")))</f>
        <v>ALTO</v>
      </c>
      <c r="N40" s="22" t="s">
        <v>195</v>
      </c>
      <c r="O40" s="22" t="s">
        <v>182</v>
      </c>
      <c r="P40" s="22" t="s">
        <v>215</v>
      </c>
      <c r="Q40" s="22">
        <v>2</v>
      </c>
      <c r="R40" s="22">
        <f t="shared" si="8"/>
        <v>6</v>
      </c>
      <c r="S40" s="22" t="str">
        <f t="shared" si="7"/>
        <v>INACEPTABLE</v>
      </c>
      <c r="T40" s="23" t="s">
        <v>180</v>
      </c>
    </row>
    <row r="41" spans="1:20" s="28" customFormat="1" ht="229.5" x14ac:dyDescent="0.2">
      <c r="A41" s="133"/>
      <c r="B41" s="135"/>
      <c r="C41" s="29"/>
      <c r="D41" s="127"/>
      <c r="E41" s="127"/>
      <c r="F41" s="37" t="s">
        <v>67</v>
      </c>
      <c r="G41" s="34" t="s">
        <v>259</v>
      </c>
      <c r="H41" s="34" t="s">
        <v>168</v>
      </c>
      <c r="I41" s="22">
        <v>3</v>
      </c>
      <c r="J41" s="22">
        <v>2</v>
      </c>
      <c r="K41" s="22">
        <v>1</v>
      </c>
      <c r="L41" s="22">
        <f>+(I41*0.2)+(J41*0.5)+(K41*0.3)</f>
        <v>1.9000000000000001</v>
      </c>
      <c r="M41" s="22" t="str">
        <f>IF(L41&lt;=2,"BAJO",IF(AND(L41&gt;2,L41&lt;2.5),"MEDIO",IF(AND(L41&gt;=2.5),"ALTO")))</f>
        <v>BAJO</v>
      </c>
      <c r="N41" s="22" t="s">
        <v>242</v>
      </c>
      <c r="O41" s="22" t="s">
        <v>243</v>
      </c>
      <c r="P41" s="22" t="s">
        <v>222</v>
      </c>
      <c r="Q41" s="22">
        <v>2</v>
      </c>
      <c r="R41" s="22">
        <f t="shared" si="8"/>
        <v>3.8000000000000003</v>
      </c>
      <c r="S41" s="22" t="str">
        <f t="shared" si="7"/>
        <v>MODERADO</v>
      </c>
      <c r="T41" s="23" t="s">
        <v>180</v>
      </c>
    </row>
    <row r="42" spans="1:20" s="28" customFormat="1" ht="360.75" x14ac:dyDescent="0.2">
      <c r="A42" s="133"/>
      <c r="B42" s="135"/>
      <c r="C42" s="29"/>
      <c r="D42" s="127"/>
      <c r="E42" s="130" t="s">
        <v>96</v>
      </c>
      <c r="F42" s="37" t="s">
        <v>61</v>
      </c>
      <c r="G42" s="34" t="s">
        <v>282</v>
      </c>
      <c r="H42" s="42" t="s">
        <v>171</v>
      </c>
      <c r="I42" s="22">
        <v>3</v>
      </c>
      <c r="J42" s="22">
        <v>3</v>
      </c>
      <c r="K42" s="22">
        <v>1</v>
      </c>
      <c r="L42" s="22">
        <f t="shared" ref="L42:L49" si="9">+(I42*0.2)+(J42*0.5)+(K42*0.3)</f>
        <v>2.4</v>
      </c>
      <c r="M42" s="22" t="str">
        <f t="shared" ref="M42:M49" si="10">IF(L42&lt;=2,"BAJO",IF(AND(L42&gt;2,L42&lt;2.5),"MEDIO",IF(AND(L42&gt;=2.5),"ALTO")))</f>
        <v>MEDIO</v>
      </c>
      <c r="N42" s="22" t="s">
        <v>195</v>
      </c>
      <c r="O42" s="22" t="s">
        <v>182</v>
      </c>
      <c r="P42" s="22" t="s">
        <v>215</v>
      </c>
      <c r="Q42" s="22">
        <v>2</v>
      </c>
      <c r="R42" s="22">
        <f t="shared" si="8"/>
        <v>4.8</v>
      </c>
      <c r="S42" s="22" t="str">
        <f t="shared" si="7"/>
        <v>MODERADO</v>
      </c>
      <c r="T42" s="23" t="s">
        <v>180</v>
      </c>
    </row>
    <row r="43" spans="1:20" s="28" customFormat="1" ht="222.75" customHeight="1" x14ac:dyDescent="0.2">
      <c r="A43" s="133"/>
      <c r="B43" s="135"/>
      <c r="C43" s="29"/>
      <c r="D43" s="127"/>
      <c r="E43" s="127"/>
      <c r="F43" s="37" t="s">
        <v>67</v>
      </c>
      <c r="G43" s="33" t="s">
        <v>167</v>
      </c>
      <c r="H43" s="34" t="s">
        <v>172</v>
      </c>
      <c r="I43" s="22">
        <v>3</v>
      </c>
      <c r="J43" s="22">
        <v>3</v>
      </c>
      <c r="K43" s="22">
        <v>1</v>
      </c>
      <c r="L43" s="22">
        <f t="shared" si="9"/>
        <v>2.4</v>
      </c>
      <c r="M43" s="22" t="str">
        <f t="shared" si="10"/>
        <v>MEDIO</v>
      </c>
      <c r="N43" s="22" t="s">
        <v>242</v>
      </c>
      <c r="O43" s="22" t="s">
        <v>243</v>
      </c>
      <c r="P43" s="22" t="s">
        <v>222</v>
      </c>
      <c r="Q43" s="22">
        <v>2</v>
      </c>
      <c r="R43" s="22">
        <f t="shared" si="8"/>
        <v>4.8</v>
      </c>
      <c r="S43" s="22" t="str">
        <f t="shared" si="7"/>
        <v>MODERADO</v>
      </c>
      <c r="T43" s="23" t="s">
        <v>180</v>
      </c>
    </row>
    <row r="44" spans="1:20" s="28" customFormat="1" ht="113.25" customHeight="1" x14ac:dyDescent="0.2">
      <c r="A44" s="133"/>
      <c r="B44" s="135"/>
      <c r="C44" s="29"/>
      <c r="D44" s="127"/>
      <c r="E44" s="131"/>
      <c r="F44" s="37" t="s">
        <v>136</v>
      </c>
      <c r="G44" s="34" t="s">
        <v>170</v>
      </c>
      <c r="H44" s="34" t="s">
        <v>169</v>
      </c>
      <c r="I44" s="22">
        <v>3</v>
      </c>
      <c r="J44" s="22">
        <v>3</v>
      </c>
      <c r="K44" s="22">
        <v>1</v>
      </c>
      <c r="L44" s="22">
        <f t="shared" si="9"/>
        <v>2.4</v>
      </c>
      <c r="M44" s="22" t="str">
        <f t="shared" si="10"/>
        <v>MEDIO</v>
      </c>
      <c r="N44" s="22" t="s">
        <v>245</v>
      </c>
      <c r="O44" s="22" t="s">
        <v>246</v>
      </c>
      <c r="P44" s="22" t="s">
        <v>244</v>
      </c>
      <c r="Q44" s="22">
        <v>2</v>
      </c>
      <c r="R44" s="22">
        <f t="shared" si="8"/>
        <v>4.8</v>
      </c>
      <c r="S44" s="22" t="str">
        <f t="shared" si="7"/>
        <v>MODERADO</v>
      </c>
      <c r="T44" s="23" t="s">
        <v>180</v>
      </c>
    </row>
    <row r="45" spans="1:20" s="28" customFormat="1" ht="154.5" customHeight="1" x14ac:dyDescent="0.2">
      <c r="A45" s="133"/>
      <c r="B45" s="135"/>
      <c r="C45" s="29"/>
      <c r="D45" s="127"/>
      <c r="E45" s="130" t="s">
        <v>176</v>
      </c>
      <c r="F45" s="37" t="s">
        <v>61</v>
      </c>
      <c r="G45" s="34" t="s">
        <v>268</v>
      </c>
      <c r="H45" s="38" t="s">
        <v>175</v>
      </c>
      <c r="I45" s="22">
        <v>3</v>
      </c>
      <c r="J45" s="22">
        <v>3</v>
      </c>
      <c r="K45" s="22">
        <v>3</v>
      </c>
      <c r="L45" s="22">
        <f t="shared" si="9"/>
        <v>3</v>
      </c>
      <c r="M45" s="22" t="str">
        <f t="shared" si="10"/>
        <v>ALTO</v>
      </c>
      <c r="N45" s="22" t="s">
        <v>195</v>
      </c>
      <c r="O45" s="22" t="s">
        <v>182</v>
      </c>
      <c r="P45" s="22" t="s">
        <v>249</v>
      </c>
      <c r="Q45" s="22">
        <v>2</v>
      </c>
      <c r="R45" s="22">
        <f t="shared" si="8"/>
        <v>6</v>
      </c>
      <c r="S45" s="22" t="str">
        <f t="shared" si="7"/>
        <v>INACEPTABLE</v>
      </c>
      <c r="T45" s="23" t="s">
        <v>180</v>
      </c>
    </row>
    <row r="46" spans="1:20" s="28" customFormat="1" ht="199.5" customHeight="1" x14ac:dyDescent="0.2">
      <c r="A46" s="133"/>
      <c r="B46" s="135"/>
      <c r="C46" s="29"/>
      <c r="D46" s="127"/>
      <c r="E46" s="131"/>
      <c r="F46" s="37" t="s">
        <v>136</v>
      </c>
      <c r="G46" s="30" t="s">
        <v>174</v>
      </c>
      <c r="H46" s="31" t="s">
        <v>177</v>
      </c>
      <c r="I46" s="22">
        <v>3</v>
      </c>
      <c r="J46" s="22">
        <v>3</v>
      </c>
      <c r="K46" s="22">
        <v>3</v>
      </c>
      <c r="L46" s="22">
        <f t="shared" si="9"/>
        <v>3</v>
      </c>
      <c r="M46" s="22" t="str">
        <f t="shared" si="10"/>
        <v>ALTO</v>
      </c>
      <c r="N46" s="22" t="s">
        <v>247</v>
      </c>
      <c r="O46" s="22" t="s">
        <v>248</v>
      </c>
      <c r="P46" s="22" t="s">
        <v>251</v>
      </c>
      <c r="Q46" s="22">
        <v>2</v>
      </c>
      <c r="R46" s="22">
        <f t="shared" si="8"/>
        <v>6</v>
      </c>
      <c r="S46" s="22" t="str">
        <f t="shared" si="7"/>
        <v>INACEPTABLE</v>
      </c>
      <c r="T46" s="23" t="s">
        <v>180</v>
      </c>
    </row>
    <row r="47" spans="1:20" s="28" customFormat="1" ht="141.75" customHeight="1" x14ac:dyDescent="0.2">
      <c r="A47" s="133"/>
      <c r="B47" s="135"/>
      <c r="C47" s="29"/>
      <c r="D47" s="127"/>
      <c r="E47" s="130" t="s">
        <v>115</v>
      </c>
      <c r="F47" s="37" t="s">
        <v>61</v>
      </c>
      <c r="G47" s="52" t="s">
        <v>283</v>
      </c>
      <c r="H47" s="125" t="s">
        <v>178</v>
      </c>
      <c r="I47" s="22">
        <v>3</v>
      </c>
      <c r="J47" s="22">
        <v>3</v>
      </c>
      <c r="K47" s="22">
        <v>3</v>
      </c>
      <c r="L47" s="22">
        <f t="shared" si="9"/>
        <v>3</v>
      </c>
      <c r="M47" s="22" t="str">
        <f t="shared" si="10"/>
        <v>ALTO</v>
      </c>
      <c r="N47" s="22" t="s">
        <v>195</v>
      </c>
      <c r="O47" s="22" t="s">
        <v>182</v>
      </c>
      <c r="P47" s="22" t="s">
        <v>249</v>
      </c>
      <c r="Q47" s="22">
        <v>2</v>
      </c>
      <c r="R47" s="22">
        <f t="shared" si="8"/>
        <v>6</v>
      </c>
      <c r="S47" s="22" t="str">
        <f t="shared" si="7"/>
        <v>INACEPTABLE</v>
      </c>
      <c r="T47" s="23" t="s">
        <v>180</v>
      </c>
    </row>
    <row r="48" spans="1:20" s="28" customFormat="1" ht="195.75" customHeight="1" x14ac:dyDescent="0.2">
      <c r="A48" s="133"/>
      <c r="B48" s="135"/>
      <c r="C48" s="29"/>
      <c r="D48" s="127"/>
      <c r="E48" s="127"/>
      <c r="F48" s="37" t="s">
        <v>61</v>
      </c>
      <c r="G48" s="34" t="s">
        <v>149</v>
      </c>
      <c r="H48" s="126"/>
      <c r="I48" s="22">
        <v>3</v>
      </c>
      <c r="J48" s="22">
        <v>3</v>
      </c>
      <c r="K48" s="22">
        <v>3</v>
      </c>
      <c r="L48" s="22">
        <f t="shared" si="9"/>
        <v>3</v>
      </c>
      <c r="M48" s="22" t="str">
        <f t="shared" si="10"/>
        <v>ALTO</v>
      </c>
      <c r="N48" s="22" t="s">
        <v>220</v>
      </c>
      <c r="O48" s="22" t="s">
        <v>237</v>
      </c>
      <c r="P48" s="22" t="s">
        <v>250</v>
      </c>
      <c r="Q48" s="22">
        <v>1</v>
      </c>
      <c r="R48" s="22">
        <f t="shared" si="8"/>
        <v>3</v>
      </c>
      <c r="S48" s="22" t="str">
        <f t="shared" si="7"/>
        <v>ACEPTABLE</v>
      </c>
      <c r="T48" s="23" t="s">
        <v>180</v>
      </c>
    </row>
    <row r="49" spans="1:20" s="28" customFormat="1" ht="192" customHeight="1" thickBot="1" x14ac:dyDescent="0.25">
      <c r="A49" s="133"/>
      <c r="B49" s="136"/>
      <c r="C49" s="57"/>
      <c r="D49" s="128"/>
      <c r="E49" s="128"/>
      <c r="F49" s="58" t="s">
        <v>136</v>
      </c>
      <c r="G49" s="59" t="s">
        <v>173</v>
      </c>
      <c r="H49" s="60" t="s">
        <v>169</v>
      </c>
      <c r="I49" s="61">
        <v>3</v>
      </c>
      <c r="J49" s="61">
        <v>3</v>
      </c>
      <c r="K49" s="61">
        <v>3</v>
      </c>
      <c r="L49" s="61">
        <f t="shared" si="9"/>
        <v>3</v>
      </c>
      <c r="M49" s="61" t="str">
        <f t="shared" si="10"/>
        <v>ALTO</v>
      </c>
      <c r="N49" s="61" t="s">
        <v>252</v>
      </c>
      <c r="O49" s="61" t="s">
        <v>253</v>
      </c>
      <c r="P49" s="61" t="s">
        <v>251</v>
      </c>
      <c r="Q49" s="61">
        <v>1</v>
      </c>
      <c r="R49" s="61">
        <f t="shared" si="8"/>
        <v>3</v>
      </c>
      <c r="S49" s="61" t="str">
        <f t="shared" si="7"/>
        <v>ACEPTABLE</v>
      </c>
      <c r="T49" s="62" t="s">
        <v>180</v>
      </c>
    </row>
    <row r="50" spans="1:20" s="28" customFormat="1" ht="39" customHeight="1" x14ac:dyDescent="0.2">
      <c r="A50" s="43"/>
      <c r="B50" s="44"/>
      <c r="C50" s="43"/>
      <c r="D50" s="45"/>
      <c r="E50" s="46"/>
      <c r="F50" s="47"/>
      <c r="G50" s="44"/>
      <c r="H50" s="48"/>
      <c r="I50" s="24"/>
      <c r="J50" s="24"/>
      <c r="K50" s="24"/>
      <c r="L50" s="24"/>
      <c r="M50" s="24"/>
      <c r="N50" s="49"/>
      <c r="O50" s="49"/>
      <c r="P50" s="49"/>
      <c r="Q50" s="24"/>
      <c r="R50" s="24"/>
      <c r="S50" s="24"/>
      <c r="T50" s="24"/>
    </row>
    <row r="51" spans="1:20" s="28" customFormat="1" ht="21.75" customHeight="1" x14ac:dyDescent="0.2">
      <c r="A51" s="44"/>
      <c r="B51" s="138"/>
      <c r="C51" s="138"/>
      <c r="D51" s="138"/>
      <c r="E51" s="44"/>
      <c r="F51" s="44"/>
      <c r="G51" s="44"/>
      <c r="H51" s="114"/>
      <c r="I51" s="114"/>
      <c r="J51" s="114"/>
      <c r="K51" s="114"/>
      <c r="L51" s="114"/>
      <c r="M51" s="24"/>
      <c r="N51" s="49"/>
      <c r="O51" s="49"/>
      <c r="P51" s="49"/>
      <c r="Q51" s="24"/>
      <c r="R51" s="24"/>
      <c r="S51" s="24"/>
      <c r="T51" s="24"/>
    </row>
    <row r="52" spans="1:20" s="28" customFormat="1" ht="21.75" customHeight="1" x14ac:dyDescent="0.2">
      <c r="A52" s="44"/>
      <c r="B52" s="138"/>
      <c r="C52" s="138"/>
      <c r="D52" s="138"/>
      <c r="E52" s="44"/>
      <c r="F52" s="44"/>
      <c r="G52" s="44"/>
      <c r="H52" s="114"/>
      <c r="I52" s="114"/>
      <c r="J52" s="114"/>
      <c r="K52" s="114"/>
      <c r="L52" s="114"/>
      <c r="M52" s="24"/>
      <c r="N52" s="49"/>
      <c r="O52" s="49"/>
      <c r="P52" s="49"/>
      <c r="Q52" s="24"/>
      <c r="R52" s="24"/>
      <c r="S52" s="24"/>
      <c r="T52" s="24"/>
    </row>
    <row r="53" spans="1:20" s="28" customFormat="1" ht="21.75" customHeight="1" x14ac:dyDescent="0.2">
      <c r="A53" s="44"/>
      <c r="B53" s="138"/>
      <c r="C53" s="138"/>
      <c r="D53" s="138"/>
      <c r="E53" s="44"/>
      <c r="F53" s="44"/>
      <c r="G53" s="44"/>
      <c r="H53" s="114"/>
      <c r="I53" s="114"/>
      <c r="J53" s="114"/>
      <c r="K53" s="114"/>
      <c r="L53" s="114"/>
      <c r="M53" s="24"/>
      <c r="N53" s="49"/>
      <c r="O53" s="49"/>
      <c r="P53" s="49"/>
      <c r="Q53" s="24"/>
      <c r="R53" s="24"/>
      <c r="S53" s="24"/>
      <c r="T53" s="24"/>
    </row>
    <row r="54" spans="1:20" s="28" customFormat="1" ht="39" customHeight="1" x14ac:dyDescent="0.2">
      <c r="A54" s="43"/>
      <c r="B54" s="44"/>
      <c r="C54" s="43"/>
      <c r="D54" s="45"/>
      <c r="E54" s="46"/>
      <c r="F54" s="47"/>
      <c r="G54" s="44"/>
      <c r="H54" s="48"/>
      <c r="I54" s="24"/>
      <c r="J54" s="24"/>
      <c r="K54" s="24"/>
      <c r="L54" s="24"/>
      <c r="M54" s="24"/>
      <c r="N54" s="49"/>
      <c r="O54" s="49"/>
      <c r="P54" s="49"/>
      <c r="Q54" s="24"/>
      <c r="R54" s="24"/>
      <c r="S54" s="24"/>
      <c r="T54" s="24"/>
    </row>
    <row r="55" spans="1:20" s="28" customFormat="1" ht="39" customHeight="1" x14ac:dyDescent="0.2">
      <c r="A55" s="43"/>
      <c r="B55" s="44"/>
      <c r="C55" s="43"/>
      <c r="D55" s="45"/>
      <c r="E55" s="46"/>
      <c r="F55" s="47"/>
      <c r="G55" s="44"/>
      <c r="H55" s="48"/>
      <c r="I55" s="24"/>
      <c r="J55" s="24"/>
      <c r="K55" s="24"/>
      <c r="L55" s="24"/>
      <c r="M55" s="24"/>
      <c r="N55" s="49"/>
      <c r="O55" s="49"/>
      <c r="P55" s="49"/>
      <c r="Q55" s="24"/>
      <c r="R55" s="24"/>
      <c r="S55" s="24"/>
      <c r="T55" s="24"/>
    </row>
    <row r="56" spans="1:20" s="28" customFormat="1" ht="39" customHeight="1" x14ac:dyDescent="0.2">
      <c r="A56" s="43"/>
      <c r="B56" s="44"/>
      <c r="C56" s="43"/>
      <c r="D56" s="43"/>
      <c r="E56" s="46"/>
      <c r="F56" s="50"/>
      <c r="G56" s="44"/>
      <c r="H56" s="48"/>
      <c r="I56" s="24"/>
      <c r="J56" s="24"/>
      <c r="K56" s="24"/>
      <c r="L56" s="24"/>
      <c r="M56" s="24"/>
      <c r="N56" s="49"/>
      <c r="O56" s="49"/>
      <c r="P56" s="49"/>
      <c r="Q56" s="24"/>
      <c r="R56" s="24"/>
      <c r="S56" s="24"/>
      <c r="T56" s="24"/>
    </row>
    <row r="57" spans="1:20" s="28" customFormat="1" ht="39" customHeight="1" x14ac:dyDescent="0.2">
      <c r="A57" s="43"/>
      <c r="B57" s="44"/>
      <c r="C57" s="43"/>
      <c r="D57" s="43"/>
      <c r="E57" s="46"/>
      <c r="F57" s="50"/>
      <c r="G57" s="44"/>
      <c r="H57" s="48"/>
      <c r="I57" s="24"/>
      <c r="J57" s="24"/>
      <c r="K57" s="24"/>
      <c r="L57" s="24"/>
      <c r="M57" s="24"/>
      <c r="N57" s="49"/>
      <c r="O57" s="49"/>
      <c r="P57" s="49"/>
      <c r="Q57" s="24"/>
      <c r="R57" s="24"/>
      <c r="S57" s="24"/>
      <c r="T57" s="24"/>
    </row>
    <row r="58" spans="1:20" s="28" customFormat="1" ht="39" customHeight="1" x14ac:dyDescent="0.2">
      <c r="A58" s="43"/>
      <c r="B58" s="44"/>
      <c r="C58" s="43"/>
      <c r="D58" s="43"/>
      <c r="E58" s="46"/>
      <c r="F58" s="50"/>
      <c r="G58" s="44"/>
      <c r="H58" s="48"/>
      <c r="I58" s="24"/>
      <c r="J58" s="24"/>
      <c r="K58" s="24"/>
      <c r="L58" s="24"/>
      <c r="M58" s="24"/>
      <c r="N58" s="49"/>
      <c r="O58" s="49"/>
      <c r="P58" s="49"/>
      <c r="Q58" s="24"/>
      <c r="R58" s="24"/>
      <c r="S58" s="24"/>
      <c r="T58" s="24"/>
    </row>
    <row r="59" spans="1:20" s="28" customFormat="1" ht="59.25" customHeight="1" x14ac:dyDescent="0.2">
      <c r="A59" s="43"/>
      <c r="B59" s="44"/>
      <c r="C59" s="43"/>
      <c r="D59" s="43"/>
      <c r="E59" s="43"/>
      <c r="F59" s="50"/>
      <c r="G59" s="44"/>
      <c r="H59" s="48"/>
      <c r="I59" s="24"/>
      <c r="J59" s="24"/>
      <c r="K59" s="24"/>
      <c r="L59" s="24"/>
      <c r="M59" s="24"/>
      <c r="N59" s="49"/>
      <c r="O59" s="49"/>
      <c r="P59" s="49"/>
      <c r="Q59" s="24"/>
      <c r="R59" s="24"/>
      <c r="S59" s="24"/>
      <c r="T59" s="24"/>
    </row>
    <row r="60" spans="1:20" s="28" customFormat="1" ht="59.25" customHeight="1" x14ac:dyDescent="0.2">
      <c r="A60" s="43"/>
      <c r="B60" s="44"/>
      <c r="C60" s="43"/>
      <c r="D60" s="43"/>
      <c r="E60" s="43"/>
      <c r="F60" s="50"/>
      <c r="G60" s="44"/>
      <c r="H60" s="48"/>
      <c r="I60" s="24"/>
      <c r="J60" s="24"/>
      <c r="K60" s="24"/>
      <c r="L60" s="24"/>
      <c r="M60" s="24"/>
      <c r="N60" s="49"/>
      <c r="O60" s="49"/>
      <c r="P60" s="49"/>
      <c r="Q60" s="24"/>
      <c r="R60" s="24"/>
      <c r="S60" s="24"/>
      <c r="T60" s="24"/>
    </row>
  </sheetData>
  <mergeCells count="40">
    <mergeCell ref="B52:D52"/>
    <mergeCell ref="B51:D51"/>
    <mergeCell ref="B53:D53"/>
    <mergeCell ref="H52:L52"/>
    <mergeCell ref="H53:L53"/>
    <mergeCell ref="E22:E25"/>
    <mergeCell ref="E42:E44"/>
    <mergeCell ref="E45:E46"/>
    <mergeCell ref="E47:E49"/>
    <mergeCell ref="H47:H48"/>
    <mergeCell ref="H30:H31"/>
    <mergeCell ref="H35:H36"/>
    <mergeCell ref="E38:E39"/>
    <mergeCell ref="E40:E41"/>
    <mergeCell ref="H51:L51"/>
    <mergeCell ref="I6:L6"/>
    <mergeCell ref="A6:H6"/>
    <mergeCell ref="M6:S6"/>
    <mergeCell ref="E26:E29"/>
    <mergeCell ref="E30:E33"/>
    <mergeCell ref="E35:E37"/>
    <mergeCell ref="H26:H27"/>
    <mergeCell ref="D8:D49"/>
    <mergeCell ref="E8:E9"/>
    <mergeCell ref="E10:E13"/>
    <mergeCell ref="E14:E18"/>
    <mergeCell ref="E19:E21"/>
    <mergeCell ref="A8:A49"/>
    <mergeCell ref="B8:B49"/>
    <mergeCell ref="C1:F2"/>
    <mergeCell ref="R1:S1"/>
    <mergeCell ref="R2:S2"/>
    <mergeCell ref="G1:Q1"/>
    <mergeCell ref="G2:Q2"/>
    <mergeCell ref="C3:F3"/>
    <mergeCell ref="C4:F4"/>
    <mergeCell ref="R3:T3"/>
    <mergeCell ref="R4:T4"/>
    <mergeCell ref="G3:Q3"/>
    <mergeCell ref="G4:Q4"/>
  </mergeCells>
  <phoneticPr fontId="11" type="noConversion"/>
  <conditionalFormatting sqref="E59 D56:D60 A54:C60 G54:L60 G39:H39 H34:H35 E18 H17:H32 G17:G38 G12:H13 G11 A6:B7 A8:F8 C7:H7 J6:L6 G8:H10 G37:H37 A50:C50 H44:H50 G40:G50 M8:M60 J9:L50 I6:I21 Q8:T60 J8:K8 I26:I50">
    <cfRule type="cellIs" priority="57" stopIfTrue="1" operator="lessThanOrEqual">
      <formula>60</formula>
    </cfRule>
  </conditionalFormatting>
  <conditionalFormatting sqref="M8">
    <cfRule type="cellIs" dxfId="14" priority="41" stopIfTrue="1" operator="equal">
      <formula>"BAJO"</formula>
    </cfRule>
    <cfRule type="cellIs" dxfId="13" priority="42" stopIfTrue="1" operator="equal">
      <formula>"ALTO"</formula>
    </cfRule>
    <cfRule type="containsText" dxfId="12" priority="43" stopIfTrue="1" operator="containsText" text="MEDIO">
      <formula>NOT(ISERROR(SEARCH("MEDIO",M8)))</formula>
    </cfRule>
    <cfRule type="colorScale" priority="44">
      <colorScale>
        <cfvo type="min"/>
        <cfvo type="percentile" val="50"/>
        <cfvo type="max"/>
        <color rgb="FFF8696B"/>
        <color rgb="FFFFEB84"/>
        <color rgb="FF63BE7B"/>
      </colorScale>
    </cfRule>
    <cfRule type="cellIs" dxfId="11" priority="45" stopIfTrue="1" operator="equal">
      <formula>"ALTO"</formula>
    </cfRule>
  </conditionalFormatting>
  <conditionalFormatting sqref="S8:T60">
    <cfRule type="cellIs" dxfId="10" priority="37" stopIfTrue="1" operator="equal">
      <formula>"INACEPTABLE"</formula>
    </cfRule>
    <cfRule type="cellIs" dxfId="9" priority="38" stopIfTrue="1" operator="equal">
      <formula>"MODERADO"</formula>
    </cfRule>
    <cfRule type="cellIs" dxfId="8" priority="39" stopIfTrue="1" operator="equal">
      <formula>"ACEPTABLE"</formula>
    </cfRule>
  </conditionalFormatting>
  <conditionalFormatting sqref="L54:L60 L9:L50">
    <cfRule type="cellIs" dxfId="7" priority="431" stopIfTrue="1" operator="equal">
      <formula>"BAJO"</formula>
    </cfRule>
    <cfRule type="cellIs" dxfId="6" priority="432" stopIfTrue="1" operator="equal">
      <formula>"ALTO"</formula>
    </cfRule>
    <cfRule type="containsText" dxfId="5" priority="433" stopIfTrue="1" operator="containsText" text="MEDIO">
      <formula>NOT(ISERROR(SEARCH("MEDIO",L9)))</formula>
    </cfRule>
    <cfRule type="colorScale" priority="434">
      <colorScale>
        <cfvo type="min"/>
        <cfvo type="percentile" val="50"/>
        <cfvo type="max"/>
        <color rgb="FFF8696B"/>
        <color rgb="FFFFEB84"/>
        <color rgb="FF63BE7B"/>
      </colorScale>
    </cfRule>
    <cfRule type="cellIs" dxfId="4" priority="435" stopIfTrue="1" operator="equal">
      <formula>"ALTO"</formula>
    </cfRule>
  </conditionalFormatting>
  <conditionalFormatting sqref="M9:M60">
    <cfRule type="cellIs" dxfId="3" priority="1165" stopIfTrue="1" operator="equal">
      <formula>"BAJO"</formula>
    </cfRule>
    <cfRule type="cellIs" dxfId="2" priority="1166" stopIfTrue="1" operator="equal">
      <formula>"ALTO"</formula>
    </cfRule>
    <cfRule type="containsText" dxfId="1" priority="1167" stopIfTrue="1" operator="containsText" text="MEDIO">
      <formula>NOT(ISERROR(SEARCH("MEDIO",M9)))</formula>
    </cfRule>
    <cfRule type="colorScale" priority="1168">
      <colorScale>
        <cfvo type="min"/>
        <cfvo type="percentile" val="50"/>
        <cfvo type="max"/>
        <color rgb="FFF8696B"/>
        <color rgb="FFFFEB84"/>
        <color rgb="FF63BE7B"/>
      </colorScale>
    </cfRule>
    <cfRule type="cellIs" dxfId="0" priority="1169" stopIfTrue="1" operator="equal">
      <formula>"ALTO"</formula>
    </cfRule>
  </conditionalFormatting>
  <conditionalFormatting sqref="C4 G4 C1 G1:G2">
    <cfRule type="cellIs" priority="3" stopIfTrue="1" operator="lessThanOrEqual">
      <formula>60</formula>
    </cfRule>
  </conditionalFormatting>
  <conditionalFormatting sqref="G3">
    <cfRule type="cellIs" priority="2" stopIfTrue="1" operator="lessThanOrEqual">
      <formula>60</formula>
    </cfRule>
  </conditionalFormatting>
  <conditionalFormatting sqref="C3">
    <cfRule type="cellIs" priority="1" stopIfTrue="1" operator="lessThanOrEqual">
      <formula>60</formula>
    </cfRule>
  </conditionalFormatting>
  <pageMargins left="0.59055118110236227" right="0.59055118110236227" top="0.59055118110236227" bottom="0.59055118110236227" header="0" footer="0"/>
  <pageSetup paperSize="5" scale="32" orientation="landscape" r:id="rId1"/>
  <headerFooter alignWithMargins="0"/>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3"/>
  <sheetViews>
    <sheetView topLeftCell="A18" workbookViewId="0">
      <selection activeCell="A18" sqref="A18"/>
    </sheetView>
  </sheetViews>
  <sheetFormatPr defaultColWidth="11.42578125" defaultRowHeight="12.75" x14ac:dyDescent="0.2"/>
  <cols>
    <col min="2" max="2" width="15.28515625" customWidth="1"/>
    <col min="3" max="3" width="38.28515625" customWidth="1"/>
    <col min="4" max="4" width="38.140625" customWidth="1"/>
  </cols>
  <sheetData>
    <row r="1" spans="1:4" ht="15" x14ac:dyDescent="0.25">
      <c r="A1" s="139" t="s">
        <v>29</v>
      </c>
      <c r="B1" s="139"/>
      <c r="C1" s="139"/>
      <c r="D1" s="140" t="s">
        <v>68</v>
      </c>
    </row>
    <row r="2" spans="1:4" ht="15" x14ac:dyDescent="0.25">
      <c r="A2" s="9" t="s">
        <v>30</v>
      </c>
      <c r="B2" s="9" t="s">
        <v>31</v>
      </c>
      <c r="C2" s="9" t="s">
        <v>32</v>
      </c>
      <c r="D2" s="141"/>
    </row>
    <row r="3" spans="1:4" ht="28.5" customHeight="1" x14ac:dyDescent="0.2">
      <c r="A3" s="10">
        <v>3</v>
      </c>
      <c r="B3" s="10" t="s">
        <v>33</v>
      </c>
      <c r="C3" s="11" t="s">
        <v>34</v>
      </c>
      <c r="D3" s="142" t="s">
        <v>35</v>
      </c>
    </row>
    <row r="4" spans="1:4" x14ac:dyDescent="0.2">
      <c r="A4" s="10">
        <v>2</v>
      </c>
      <c r="B4" s="10" t="s">
        <v>36</v>
      </c>
      <c r="C4" s="11" t="s">
        <v>37</v>
      </c>
      <c r="D4" s="142"/>
    </row>
    <row r="5" spans="1:4" ht="27.75" customHeight="1" x14ac:dyDescent="0.2">
      <c r="A5" s="10">
        <v>1</v>
      </c>
      <c r="B5" s="10" t="s">
        <v>38</v>
      </c>
      <c r="C5" s="11" t="s">
        <v>39</v>
      </c>
      <c r="D5" s="142"/>
    </row>
    <row r="7" spans="1:4" ht="15" x14ac:dyDescent="0.25">
      <c r="A7" s="139" t="s">
        <v>40</v>
      </c>
      <c r="B7" s="139"/>
      <c r="C7" s="139"/>
      <c r="D7">
        <v>6</v>
      </c>
    </row>
    <row r="8" spans="1:4" ht="15" x14ac:dyDescent="0.25">
      <c r="A8" s="9" t="s">
        <v>30</v>
      </c>
      <c r="B8" s="9" t="s">
        <v>31</v>
      </c>
      <c r="C8" s="9" t="s">
        <v>32</v>
      </c>
      <c r="D8" s="12">
        <f>D7/240</f>
        <v>2.5000000000000001E-2</v>
      </c>
    </row>
    <row r="9" spans="1:4" ht="51.75" customHeight="1" x14ac:dyDescent="0.2">
      <c r="A9" s="10">
        <v>3</v>
      </c>
      <c r="B9" s="10" t="s">
        <v>41</v>
      </c>
      <c r="C9" s="11" t="s">
        <v>42</v>
      </c>
    </row>
    <row r="10" spans="1:4" ht="51.75" customHeight="1" x14ac:dyDescent="0.2">
      <c r="A10" s="10">
        <v>2</v>
      </c>
      <c r="B10" s="10" t="s">
        <v>43</v>
      </c>
      <c r="C10" s="11" t="s">
        <v>44</v>
      </c>
    </row>
    <row r="11" spans="1:4" ht="51.75" customHeight="1" x14ac:dyDescent="0.2">
      <c r="A11" s="10">
        <v>1</v>
      </c>
      <c r="B11" s="10" t="s">
        <v>45</v>
      </c>
      <c r="C11" s="11" t="s">
        <v>46</v>
      </c>
    </row>
    <row r="12" spans="1:4" ht="51.75" customHeight="1" x14ac:dyDescent="0.2"/>
    <row r="13" spans="1:4" ht="26.25" customHeight="1" x14ac:dyDescent="0.25">
      <c r="A13" s="139" t="s">
        <v>47</v>
      </c>
      <c r="B13" s="139"/>
      <c r="C13" s="139"/>
    </row>
    <row r="14" spans="1:4" ht="25.5" customHeight="1" x14ac:dyDescent="0.25">
      <c r="A14" s="9" t="s">
        <v>30</v>
      </c>
      <c r="B14" s="9" t="s">
        <v>31</v>
      </c>
      <c r="C14" s="9" t="s">
        <v>32</v>
      </c>
    </row>
    <row r="15" spans="1:4" ht="51.75" customHeight="1" x14ac:dyDescent="0.2">
      <c r="A15" s="10">
        <v>3</v>
      </c>
      <c r="B15" s="10" t="s">
        <v>48</v>
      </c>
      <c r="C15" s="11" t="s">
        <v>49</v>
      </c>
    </row>
    <row r="16" spans="1:4" ht="51.75" customHeight="1" x14ac:dyDescent="0.2">
      <c r="A16" s="10">
        <v>2</v>
      </c>
      <c r="B16" s="10" t="s">
        <v>50</v>
      </c>
      <c r="C16" s="11" t="s">
        <v>51</v>
      </c>
    </row>
    <row r="17" spans="1:3" ht="51.75" customHeight="1" x14ac:dyDescent="0.2">
      <c r="A17" s="10">
        <v>1</v>
      </c>
      <c r="B17" s="10" t="s">
        <v>52</v>
      </c>
      <c r="C17" s="11" t="s">
        <v>53</v>
      </c>
    </row>
    <row r="18" spans="1:3" ht="51.75" customHeight="1" x14ac:dyDescent="0.2"/>
    <row r="19" spans="1:3" ht="25.5" customHeight="1" x14ac:dyDescent="0.25">
      <c r="A19" s="139" t="s">
        <v>54</v>
      </c>
      <c r="B19" s="139"/>
      <c r="C19" s="139"/>
    </row>
    <row r="20" spans="1:3" ht="28.5" customHeight="1" x14ac:dyDescent="0.25">
      <c r="A20" s="9" t="s">
        <v>30</v>
      </c>
      <c r="B20" s="9" t="s">
        <v>31</v>
      </c>
      <c r="C20" s="9" t="s">
        <v>32</v>
      </c>
    </row>
    <row r="21" spans="1:3" ht="51.75" customHeight="1" x14ac:dyDescent="0.2">
      <c r="A21" s="10">
        <v>3</v>
      </c>
      <c r="B21" s="10" t="s">
        <v>55</v>
      </c>
      <c r="C21" s="11" t="s">
        <v>56</v>
      </c>
    </row>
    <row r="22" spans="1:3" ht="51.75" customHeight="1" x14ac:dyDescent="0.2">
      <c r="A22" s="10">
        <v>2</v>
      </c>
      <c r="B22" s="10" t="s">
        <v>57</v>
      </c>
      <c r="C22" s="11" t="s">
        <v>58</v>
      </c>
    </row>
    <row r="23" spans="1:3" ht="51.75" customHeight="1" x14ac:dyDescent="0.2">
      <c r="A23" s="10">
        <v>1</v>
      </c>
      <c r="B23" s="10" t="s">
        <v>59</v>
      </c>
      <c r="C23" s="11" t="s">
        <v>60</v>
      </c>
    </row>
  </sheetData>
  <mergeCells count="6">
    <mergeCell ref="A19:C19"/>
    <mergeCell ref="A1:C1"/>
    <mergeCell ref="D1:D2"/>
    <mergeCell ref="D3:D5"/>
    <mergeCell ref="A7:C7"/>
    <mergeCell ref="A13:C13"/>
  </mergeCells>
  <pageMargins left="0.7" right="0.7" top="0.75" bottom="0.75" header="0.3" footer="0.3"/>
  <legacy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C45"/>
  <sheetViews>
    <sheetView topLeftCell="A37" workbookViewId="0">
      <selection activeCell="B37" sqref="B37"/>
    </sheetView>
  </sheetViews>
  <sheetFormatPr defaultColWidth="11.42578125" defaultRowHeight="27" customHeight="1" x14ac:dyDescent="0.2"/>
  <cols>
    <col min="2" max="2" width="49" customWidth="1"/>
    <col min="3" max="3" width="79.85546875" customWidth="1"/>
  </cols>
  <sheetData>
    <row r="1" spans="2:3" ht="27" customHeight="1" thickBot="1" x14ac:dyDescent="0.25">
      <c r="B1" s="13" t="s">
        <v>69</v>
      </c>
    </row>
    <row r="2" spans="2:3" ht="27" customHeight="1" thickBot="1" x14ac:dyDescent="0.25">
      <c r="B2" s="14" t="s">
        <v>70</v>
      </c>
    </row>
    <row r="3" spans="2:3" ht="27" customHeight="1" thickBot="1" x14ac:dyDescent="0.25">
      <c r="B3" s="14" t="s">
        <v>71</v>
      </c>
    </row>
    <row r="4" spans="2:3" ht="27" customHeight="1" thickBot="1" x14ac:dyDescent="0.25">
      <c r="B4" s="14" t="s">
        <v>72</v>
      </c>
    </row>
    <row r="5" spans="2:3" ht="27" customHeight="1" thickBot="1" x14ac:dyDescent="0.25">
      <c r="B5" s="14" t="s">
        <v>73</v>
      </c>
    </row>
    <row r="6" spans="2:3" ht="27" customHeight="1" thickBot="1" x14ac:dyDescent="0.25">
      <c r="B6" s="15" t="s">
        <v>74</v>
      </c>
    </row>
    <row r="7" spans="2:3" ht="27" customHeight="1" thickBot="1" x14ac:dyDescent="0.25">
      <c r="B7" s="14" t="s">
        <v>75</v>
      </c>
    </row>
    <row r="8" spans="2:3" ht="27" customHeight="1" thickBot="1" x14ac:dyDescent="0.25">
      <c r="B8" s="14" t="s">
        <v>111</v>
      </c>
    </row>
    <row r="9" spans="2:3" ht="40.5" customHeight="1" thickBot="1" x14ac:dyDescent="0.25">
      <c r="B9" s="14" t="s">
        <v>76</v>
      </c>
      <c r="C9" s="16" t="s">
        <v>110</v>
      </c>
    </row>
    <row r="10" spans="2:3" ht="27" customHeight="1" thickBot="1" x14ac:dyDescent="0.25">
      <c r="B10" s="14" t="s">
        <v>77</v>
      </c>
    </row>
    <row r="11" spans="2:3" ht="27" customHeight="1" thickBot="1" x14ac:dyDescent="0.25">
      <c r="B11" s="14" t="s">
        <v>78</v>
      </c>
    </row>
    <row r="12" spans="2:3" ht="27" customHeight="1" thickBot="1" x14ac:dyDescent="0.25">
      <c r="B12" s="15" t="s">
        <v>112</v>
      </c>
    </row>
    <row r="13" spans="2:3" ht="27" customHeight="1" thickBot="1" x14ac:dyDescent="0.25">
      <c r="B13" s="15" t="s">
        <v>79</v>
      </c>
    </row>
    <row r="14" spans="2:3" ht="27" customHeight="1" thickBot="1" x14ac:dyDescent="0.25">
      <c r="B14" s="14" t="s">
        <v>80</v>
      </c>
    </row>
    <row r="15" spans="2:3" ht="27" customHeight="1" thickBot="1" x14ac:dyDescent="0.25">
      <c r="B15" s="14" t="s">
        <v>81</v>
      </c>
    </row>
    <row r="16" spans="2:3" ht="27" customHeight="1" thickBot="1" x14ac:dyDescent="0.25">
      <c r="B16" s="17" t="s">
        <v>82</v>
      </c>
    </row>
    <row r="17" spans="2:2" ht="27" customHeight="1" thickBot="1" x14ac:dyDescent="0.25">
      <c r="B17" s="17" t="s">
        <v>83</v>
      </c>
    </row>
    <row r="18" spans="2:2" ht="27" customHeight="1" thickBot="1" x14ac:dyDescent="0.25">
      <c r="B18" s="17" t="s">
        <v>84</v>
      </c>
    </row>
    <row r="19" spans="2:2" ht="27" customHeight="1" thickBot="1" x14ac:dyDescent="0.25">
      <c r="B19" s="17" t="s">
        <v>85</v>
      </c>
    </row>
    <row r="20" spans="2:2" ht="27" customHeight="1" thickBot="1" x14ac:dyDescent="0.25">
      <c r="B20" s="17" t="s">
        <v>86</v>
      </c>
    </row>
    <row r="21" spans="2:2" ht="27" customHeight="1" thickBot="1" x14ac:dyDescent="0.25">
      <c r="B21" s="17" t="s">
        <v>87</v>
      </c>
    </row>
    <row r="22" spans="2:2" ht="27" customHeight="1" thickBot="1" x14ac:dyDescent="0.25">
      <c r="B22" s="18" t="s">
        <v>88</v>
      </c>
    </row>
    <row r="23" spans="2:2" ht="27" customHeight="1" thickBot="1" x14ac:dyDescent="0.25">
      <c r="B23" s="17" t="s">
        <v>89</v>
      </c>
    </row>
    <row r="24" spans="2:2" ht="27" customHeight="1" thickBot="1" x14ac:dyDescent="0.25">
      <c r="B24" s="18" t="s">
        <v>90</v>
      </c>
    </row>
    <row r="25" spans="2:2" ht="27" customHeight="1" thickBot="1" x14ac:dyDescent="0.25">
      <c r="B25" s="15" t="s">
        <v>91</v>
      </c>
    </row>
    <row r="26" spans="2:2" ht="27" customHeight="1" thickBot="1" x14ac:dyDescent="0.25">
      <c r="B26" s="14" t="s">
        <v>92</v>
      </c>
    </row>
    <row r="27" spans="2:2" ht="39" customHeight="1" thickBot="1" x14ac:dyDescent="0.25">
      <c r="B27" s="17" t="s">
        <v>93</v>
      </c>
    </row>
    <row r="28" spans="2:2" ht="60" customHeight="1" thickBot="1" x14ac:dyDescent="0.25">
      <c r="B28" s="17" t="s">
        <v>94</v>
      </c>
    </row>
    <row r="29" spans="2:2" ht="27" customHeight="1" thickBot="1" x14ac:dyDescent="0.25">
      <c r="B29" s="14" t="s">
        <v>95</v>
      </c>
    </row>
    <row r="30" spans="2:2" ht="27" customHeight="1" thickBot="1" x14ac:dyDescent="0.25">
      <c r="B30" s="15" t="s">
        <v>96</v>
      </c>
    </row>
    <row r="31" spans="2:2" ht="27" customHeight="1" thickBot="1" x14ac:dyDescent="0.25">
      <c r="B31" s="17" t="s">
        <v>97</v>
      </c>
    </row>
    <row r="32" spans="2:2" ht="27" customHeight="1" thickBot="1" x14ac:dyDescent="0.25">
      <c r="B32" s="18" t="s">
        <v>98</v>
      </c>
    </row>
    <row r="33" spans="2:2" ht="27" customHeight="1" thickBot="1" x14ac:dyDescent="0.25">
      <c r="B33" s="17" t="s">
        <v>99</v>
      </c>
    </row>
    <row r="34" spans="2:2" ht="27" customHeight="1" x14ac:dyDescent="0.2">
      <c r="B34" s="19"/>
    </row>
    <row r="35" spans="2:2" ht="27" customHeight="1" thickBot="1" x14ac:dyDescent="0.25">
      <c r="B35" s="14" t="s">
        <v>114</v>
      </c>
    </row>
    <row r="36" spans="2:2" ht="27" customHeight="1" thickBot="1" x14ac:dyDescent="0.25">
      <c r="B36" s="14" t="s">
        <v>115</v>
      </c>
    </row>
    <row r="37" spans="2:2" ht="27" customHeight="1" thickBot="1" x14ac:dyDescent="0.25">
      <c r="B37" s="14" t="s">
        <v>116</v>
      </c>
    </row>
    <row r="38" spans="2:2" ht="27" customHeight="1" thickBot="1" x14ac:dyDescent="0.25">
      <c r="B38" s="14" t="s">
        <v>117</v>
      </c>
    </row>
    <row r="39" spans="2:2" ht="27" customHeight="1" thickBot="1" x14ac:dyDescent="0.25">
      <c r="B39" s="14" t="s">
        <v>118</v>
      </c>
    </row>
    <row r="40" spans="2:2" ht="27" customHeight="1" thickBot="1" x14ac:dyDescent="0.25">
      <c r="B40" s="14" t="s">
        <v>119</v>
      </c>
    </row>
    <row r="41" spans="2:2" ht="27" customHeight="1" thickBot="1" x14ac:dyDescent="0.25">
      <c r="B41" s="14" t="s">
        <v>120</v>
      </c>
    </row>
    <row r="42" spans="2:2" ht="27" customHeight="1" thickBot="1" x14ac:dyDescent="0.25">
      <c r="B42" s="14" t="s">
        <v>121</v>
      </c>
    </row>
    <row r="43" spans="2:2" ht="27" customHeight="1" thickBot="1" x14ac:dyDescent="0.25">
      <c r="B43" s="14" t="s">
        <v>122</v>
      </c>
    </row>
    <row r="44" spans="2:2" ht="27" customHeight="1" x14ac:dyDescent="0.2">
      <c r="B44" s="21"/>
    </row>
    <row r="45" spans="2:2" ht="27" customHeight="1" thickBot="1" x14ac:dyDescent="0.25">
      <c r="B45" s="20" t="s">
        <v>123</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CONTEXTO ESTRATEGICO </vt:lpstr>
      <vt:lpstr>MATRIZ RIESGOS</vt:lpstr>
      <vt:lpstr>Hoja1</vt:lpstr>
      <vt:lpstr>Hoja2</vt:lpstr>
      <vt:lpstr>'MATRIZ RIESGOS'!Print_Titles</vt:lpstr>
    </vt:vector>
  </TitlesOfParts>
  <Company>CAR</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CAR</dc:creator>
  <cp:lastModifiedBy>JUNIOR</cp:lastModifiedBy>
  <cp:lastPrinted>2012-04-12T21:17:37Z</cp:lastPrinted>
  <dcterms:created xsi:type="dcterms:W3CDTF">2006-05-12T15:28:34Z</dcterms:created>
  <dcterms:modified xsi:type="dcterms:W3CDTF">2017-12-23T00:05:27Z</dcterms:modified>
</cp:coreProperties>
</file>