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/>
  <mc:AlternateContent xmlns:mc="http://schemas.openxmlformats.org/markup-compatibility/2006">
    <mc:Choice Requires="x15">
      <x15ac:absPath xmlns:x15ac="http://schemas.microsoft.com/office/spreadsheetml/2010/11/ac" url="C:\Users\JAYSON\Desktop\YARUTH\procesosYprocedimiento\matricesRiesgo\MACROPROCESO MISIONAL DE LA GESTIÓN MUNICIPAL\gestionSocialEconomica\"/>
    </mc:Choice>
  </mc:AlternateContent>
  <bookViews>
    <workbookView xWindow="0" yWindow="0" windowWidth="20400" windowHeight="7755" tabRatio="927" activeTab="2"/>
  </bookViews>
  <sheets>
    <sheet name="CONTEXTO ESTRATEGICO " sheetId="13" r:id="rId1"/>
    <sheet name="RANGOS" sheetId="21" r:id="rId2"/>
    <sheet name="MATRIZ_DESARROLLO_SOCIAL" sheetId="23" r:id="rId3"/>
  </sheets>
  <definedNames>
    <definedName name="_xlnm._FilterDatabase" localSheetId="2" hidden="1">MATRIZ_DESARROLLO_SOCIAL!$A$9:$T$26</definedName>
    <definedName name="_OP1">#REF!</definedName>
    <definedName name="ACCION">#REF!</definedName>
    <definedName name="ALTO">#REF!</definedName>
    <definedName name="AUTO">#REF!</definedName>
    <definedName name="AUTONOMIA">#REF!</definedName>
    <definedName name="BAJO">#REF!</definedName>
    <definedName name="CALIFICACION">#REF!</definedName>
    <definedName name="DO">#REF!</definedName>
    <definedName name="DOCUMENTACION">#REF!</definedName>
    <definedName name="EC">#REF!</definedName>
    <definedName name="ECONOMIA">#REF!</definedName>
    <definedName name="EF">#REF!</definedName>
    <definedName name="EFECTIVIDAD">#REF!</definedName>
    <definedName name="EFECTIVO">#REF!</definedName>
    <definedName name="EFICACIA">#REF!</definedName>
    <definedName name="ESCALA">#REF!</definedName>
    <definedName name="EVALUACION">#REF!</definedName>
    <definedName name="EX">#REF!</definedName>
    <definedName name="EXISTENCIA">#REF!</definedName>
    <definedName name="IMPACTO">#REF!</definedName>
    <definedName name="MEDIO">#REF!</definedName>
    <definedName name="MO">#REF!</definedName>
    <definedName name="MONITOREO">#REF!</definedName>
    <definedName name="OP">#REF!</definedName>
    <definedName name="OPORTUNIDA">#REF!</definedName>
    <definedName name="OPORTUNIDAD">#REF!</definedName>
    <definedName name="PROBABILIDAD">#REF!</definedName>
  </definedNames>
  <calcPr calcId="152511"/>
</workbook>
</file>

<file path=xl/calcChain.xml><?xml version="1.0" encoding="utf-8"?>
<calcChain xmlns="http://schemas.openxmlformats.org/spreadsheetml/2006/main">
  <c r="L23" i="23" l="1"/>
  <c r="M23" i="23" s="1"/>
  <c r="R23" i="23" l="1"/>
  <c r="S23" i="23" s="1"/>
  <c r="L22" i="23"/>
  <c r="R22" i="23" s="1"/>
  <c r="S22" i="23" s="1"/>
  <c r="M22" i="23" l="1"/>
  <c r="L10" i="23"/>
  <c r="M10" i="23" l="1"/>
  <c r="R10" i="23"/>
  <c r="S10" i="23" s="1"/>
  <c r="F3" i="21"/>
  <c r="F2" i="21"/>
  <c r="L18" i="23"/>
  <c r="R18" i="23" s="1"/>
  <c r="S18" i="23" s="1"/>
  <c r="L17" i="23"/>
  <c r="R17" i="23" s="1"/>
  <c r="S17" i="23" s="1"/>
  <c r="L19" i="23"/>
  <c r="R19" i="23" s="1"/>
  <c r="S19" i="23" s="1"/>
  <c r="L20" i="23"/>
  <c r="R20" i="23" s="1"/>
  <c r="S20" i="23" s="1"/>
  <c r="L21" i="23"/>
  <c r="R21" i="23" s="1"/>
  <c r="S21" i="23" s="1"/>
  <c r="L16" i="23"/>
  <c r="M16" i="23" s="1"/>
  <c r="L15" i="23"/>
  <c r="M15" i="23" s="1"/>
  <c r="L14" i="23"/>
  <c r="M14" i="23" s="1"/>
  <c r="L13" i="23"/>
  <c r="M13" i="23" s="1"/>
  <c r="L12" i="23"/>
  <c r="M12" i="23" s="1"/>
  <c r="L11" i="23"/>
  <c r="M11" i="23" s="1"/>
  <c r="M18" i="23" l="1"/>
  <c r="R14" i="23"/>
  <c r="S14" i="23" s="1"/>
  <c r="R15" i="23"/>
  <c r="S15" i="23" s="1"/>
  <c r="R12" i="23"/>
  <c r="S12" i="23" s="1"/>
  <c r="R13" i="23"/>
  <c r="S13" i="23" s="1"/>
  <c r="R16" i="23"/>
  <c r="S16" i="23" s="1"/>
  <c r="M20" i="23"/>
  <c r="M21" i="23"/>
  <c r="M19" i="23"/>
  <c r="M17" i="23"/>
  <c r="R11" i="23"/>
  <c r="S11" i="23" s="1"/>
</calcChain>
</file>

<file path=xl/comments1.xml><?xml version="1.0" encoding="utf-8"?>
<comments xmlns="http://schemas.openxmlformats.org/spreadsheetml/2006/main">
  <authors>
    <author>CORPONOR</author>
    <author>RAFAEL ORJUELA</author>
    <author>usuario</author>
  </authors>
  <commentList>
    <comment ref="A9" authorId="0" shapeId="0">
      <text>
        <r>
          <rPr>
            <b/>
            <sz val="10"/>
            <color indexed="81"/>
            <rFont val="Tahoma"/>
            <family val="2"/>
          </rPr>
          <t>ALCALDIA:</t>
        </r>
        <r>
          <rPr>
            <sz val="10"/>
            <color indexed="81"/>
            <rFont val="Tahoma"/>
            <family val="2"/>
          </rPr>
          <t xml:space="preserve">
DEFINIR QUE TIPO DE PROCESO ES: 1. GERENCIAL / ESTRATEGICO -  2. OPERATIVO /MISIONAL - 3. APOYO - 4. EVALUACION</t>
        </r>
      </text>
    </comment>
    <comment ref="B9" authorId="0" shapeId="0">
      <text>
        <r>
          <rPr>
            <b/>
            <sz val="10"/>
            <color indexed="81"/>
            <rFont val="Tahoma"/>
            <family val="2"/>
          </rPr>
          <t>ALCALDIA:</t>
        </r>
        <r>
          <rPr>
            <sz val="10"/>
            <color indexed="81"/>
            <rFont val="Tahoma"/>
            <family val="2"/>
          </rPr>
          <t xml:space="preserve">
SE ESCRIBE EL PROCESO CORRESPONDIENTE SEGÚN EL MAPA DE PROCESOS</t>
        </r>
      </text>
    </comment>
    <comment ref="D9" authorId="0" shapeId="0">
      <text>
        <r>
          <rPr>
            <b/>
            <sz val="10"/>
            <color indexed="81"/>
            <rFont val="Tahoma"/>
            <family val="2"/>
          </rPr>
          <t>ALCALDIA:</t>
        </r>
        <r>
          <rPr>
            <sz val="10"/>
            <color indexed="81"/>
            <rFont val="Tahoma"/>
            <family val="2"/>
          </rPr>
          <t xml:space="preserve">
SE ESCRIBE EL OBJETIVO DEL PROCESO ESTABLECIDO EN LA CARACTERIZACION DEL MISMO</t>
        </r>
      </text>
    </comment>
    <comment ref="E9" authorId="0" shapeId="0">
      <text>
        <r>
          <rPr>
            <b/>
            <sz val="10"/>
            <color indexed="81"/>
            <rFont val="Tahoma"/>
            <family val="2"/>
          </rPr>
          <t>ALCALDIA:</t>
        </r>
        <r>
          <rPr>
            <sz val="10"/>
            <color indexed="81"/>
            <rFont val="Tahoma"/>
            <family val="2"/>
          </rPr>
          <t xml:space="preserve">
SE ESCRIBEN LAS ACTIVIDADES CORRESPONDIENTES AL PROCEDIMIENTO EN LAS CUALES SE IDENTICAN FACTORES DE RIESGO</t>
        </r>
      </text>
    </comment>
    <comment ref="I9" authorId="0" shapeId="0">
      <text>
        <r>
          <rPr>
            <b/>
            <sz val="11"/>
            <color indexed="81"/>
            <rFont val="Tahoma"/>
            <family val="2"/>
          </rPr>
          <t>ALCALDIA:</t>
        </r>
        <r>
          <rPr>
            <sz val="11"/>
            <color indexed="81"/>
            <rFont val="Tahoma"/>
            <family val="2"/>
          </rPr>
          <t xml:space="preserve">
Posibilidad de ocurrencia del riesgo.
Se mide con criterios de FRECUENCIA y de FACTIBILIDAD</t>
        </r>
      </text>
    </comment>
    <comment ref="J9" authorId="0" shapeId="0">
      <text>
        <r>
          <rPr>
            <b/>
            <sz val="11"/>
            <color indexed="8"/>
            <rFont val="Tahoma"/>
            <family val="2"/>
          </rPr>
          <t>ALCALDIA:</t>
        </r>
        <r>
          <rPr>
            <sz val="11"/>
            <color indexed="8"/>
            <rFont val="Tahoma"/>
            <family val="2"/>
          </rPr>
          <t xml:space="preserve">
Consecuencias que puede ocasionar la materialización del riesgo</t>
        </r>
      </text>
    </comment>
    <comment ref="K9" authorId="0" shapeId="0">
      <text>
        <r>
          <rPr>
            <b/>
            <sz val="11"/>
            <color indexed="81"/>
            <rFont val="Tahoma"/>
            <family val="2"/>
          </rPr>
          <t>ALCALDIA:</t>
        </r>
        <r>
          <rPr>
            <sz val="11"/>
            <color indexed="81"/>
            <rFont val="Tahoma"/>
            <family val="2"/>
          </rPr>
          <t xml:space="preserve">
afectación en términos de límites que puede ocasionar la materialización del riesgo</t>
        </r>
      </text>
    </comment>
    <comment ref="L9" authorId="1" shapeId="0">
      <text>
        <r>
          <rPr>
            <b/>
            <sz val="8"/>
            <color indexed="81"/>
            <rFont val="Tahoma"/>
            <family val="2"/>
          </rPr>
          <t>ALCALDIA:</t>
        </r>
        <r>
          <rPr>
            <sz val="8"/>
            <color indexed="81"/>
            <rFont val="Tahoma"/>
            <family val="2"/>
          </rPr>
          <t xml:space="preserve">
</t>
        </r>
        <r>
          <rPr>
            <sz val="11"/>
            <color indexed="81"/>
            <rFont val="Tahoma"/>
            <family val="2"/>
          </rPr>
          <t>(I11*0,2)+(J11*0,5)+(K11*0,3)</t>
        </r>
      </text>
    </comment>
    <comment ref="M9" authorId="0" shapeId="0">
      <text>
        <r>
          <rPr>
            <b/>
            <sz val="11"/>
            <color indexed="81"/>
            <rFont val="Tahoma"/>
            <family val="2"/>
          </rPr>
          <t>ALCALDIA:</t>
        </r>
        <r>
          <rPr>
            <sz val="11"/>
            <color indexed="81"/>
            <rFont val="Tahoma"/>
            <family val="2"/>
          </rPr>
          <t xml:space="preserve">
Resultado obtenido en la matriz de calificación, evaluación y respuesta a los riesgos</t>
        </r>
      </text>
    </comment>
    <comment ref="N9" authorId="0" shapeId="0">
      <text>
        <r>
          <rPr>
            <b/>
            <sz val="11"/>
            <color indexed="81"/>
            <rFont val="Tahoma"/>
            <family val="2"/>
          </rPr>
          <t xml:space="preserve">Opciones de manejo del riesgo que entrarán a PREVENIR o a REDUCIR el riesgo y harán parte del plan de manejo del riesgo
</t>
        </r>
        <r>
          <rPr>
            <sz val="11"/>
            <color indexed="81"/>
            <rFont val="Tahoma"/>
            <family val="2"/>
          </rPr>
          <t xml:space="preserve">
</t>
        </r>
      </text>
    </comment>
    <comment ref="P9" authorId="0" shapeId="0">
      <text>
        <r>
          <rPr>
            <b/>
            <sz val="11"/>
            <color indexed="81"/>
            <rFont val="Tahoma"/>
            <family val="2"/>
          </rPr>
          <t xml:space="preserve">Dueño del proceso donde se van a desarrollar acciones propuestas
</t>
        </r>
        <r>
          <rPr>
            <sz val="11"/>
            <color indexed="81"/>
            <rFont val="Tahoma"/>
            <family val="2"/>
          </rPr>
          <t xml:space="preserve">
</t>
        </r>
      </text>
    </comment>
    <comment ref="Q9" authorId="0" shapeId="0">
      <text>
        <r>
          <rPr>
            <b/>
            <sz val="11"/>
            <color indexed="81"/>
            <rFont val="Tahoma"/>
            <family val="2"/>
          </rPr>
          <t>ALCALDIA:</t>
        </r>
        <r>
          <rPr>
            <sz val="11"/>
            <color indexed="81"/>
            <rFont val="Tahoma"/>
            <family val="2"/>
          </rPr>
          <t xml:space="preserve">
Especificar cuál es el control que la entidad tiene implementado para combatir, minimizar o prevenir el riesgo
</t>
        </r>
      </text>
    </comment>
    <comment ref="P11" authorId="2" shapeId="0">
      <text>
        <r>
          <rPr>
            <b/>
            <sz val="8"/>
            <color indexed="81"/>
            <rFont val="Tahoma"/>
            <family val="2"/>
          </rPr>
          <t>usuario:</t>
        </r>
        <r>
          <rPr>
            <sz val="8"/>
            <color indexed="81"/>
            <rFont val="Tahoma"/>
            <family val="2"/>
          </rPr>
          <t xml:space="preserve">
</t>
        </r>
      </text>
    </comment>
    <comment ref="P12" authorId="2" shapeId="0">
      <text>
        <r>
          <rPr>
            <b/>
            <sz val="8"/>
            <color indexed="81"/>
            <rFont val="Tahoma"/>
            <family val="2"/>
          </rPr>
          <t>usuario:</t>
        </r>
        <r>
          <rPr>
            <sz val="8"/>
            <color indexed="81"/>
            <rFont val="Tahoma"/>
            <family val="2"/>
          </rPr>
          <t xml:space="preserve">
</t>
        </r>
      </text>
    </comment>
    <comment ref="P13" authorId="2" shapeId="0">
      <text>
        <r>
          <rPr>
            <b/>
            <sz val="8"/>
            <color indexed="81"/>
            <rFont val="Tahoma"/>
            <family val="2"/>
          </rPr>
          <t>usuario:</t>
        </r>
        <r>
          <rPr>
            <sz val="8"/>
            <color indexed="81"/>
            <rFont val="Tahoma"/>
            <family val="2"/>
          </rPr>
          <t xml:space="preserve">
</t>
        </r>
      </text>
    </comment>
    <comment ref="P14" authorId="2" shapeId="0">
      <text>
        <r>
          <rPr>
            <b/>
            <sz val="8"/>
            <color indexed="81"/>
            <rFont val="Tahoma"/>
            <family val="2"/>
          </rPr>
          <t>usuario:</t>
        </r>
        <r>
          <rPr>
            <sz val="8"/>
            <color indexed="81"/>
            <rFont val="Tahoma"/>
            <family val="2"/>
          </rPr>
          <t xml:space="preserve">
</t>
        </r>
      </text>
    </comment>
    <comment ref="P15" authorId="2" shapeId="0">
      <text>
        <r>
          <rPr>
            <b/>
            <sz val="8"/>
            <color indexed="81"/>
            <rFont val="Tahoma"/>
            <family val="2"/>
          </rPr>
          <t>usuario:</t>
        </r>
        <r>
          <rPr>
            <sz val="8"/>
            <color indexed="81"/>
            <rFont val="Tahoma"/>
            <family val="2"/>
          </rPr>
          <t xml:space="preserve">
</t>
        </r>
      </text>
    </comment>
    <comment ref="P16" authorId="2" shapeId="0">
      <text>
        <r>
          <rPr>
            <b/>
            <sz val="8"/>
            <color indexed="81"/>
            <rFont val="Tahoma"/>
            <family val="2"/>
          </rPr>
          <t>usuario:</t>
        </r>
        <r>
          <rPr>
            <sz val="8"/>
            <color indexed="81"/>
            <rFont val="Tahoma"/>
            <family val="2"/>
          </rPr>
          <t xml:space="preserve">
</t>
        </r>
      </text>
    </comment>
    <comment ref="P17" authorId="2" shapeId="0">
      <text>
        <r>
          <rPr>
            <b/>
            <sz val="8"/>
            <color indexed="81"/>
            <rFont val="Tahoma"/>
            <family val="2"/>
          </rPr>
          <t>usuario:</t>
        </r>
        <r>
          <rPr>
            <sz val="8"/>
            <color indexed="81"/>
            <rFont val="Tahoma"/>
            <family val="2"/>
          </rPr>
          <t xml:space="preserve">
</t>
        </r>
      </text>
    </comment>
  </commentList>
</comments>
</file>

<file path=xl/sharedStrings.xml><?xml version="1.0" encoding="utf-8"?>
<sst xmlns="http://schemas.openxmlformats.org/spreadsheetml/2006/main" count="196" uniqueCount="152">
  <si>
    <t>N°</t>
  </si>
  <si>
    <t xml:space="preserve">FACTORES EXTERNOS </t>
  </si>
  <si>
    <t>FACTORES INTERNOS</t>
  </si>
  <si>
    <t>CONTEXTO ESTRATEGICO</t>
  </si>
  <si>
    <t xml:space="preserve">PROCESO: </t>
  </si>
  <si>
    <t>ADMINISTRACION DEL RIESGO</t>
  </si>
  <si>
    <t>ACCIONES DE CONTROL</t>
  </si>
  <si>
    <t>RESPONSABLES</t>
  </si>
  <si>
    <t xml:space="preserve">Elaborado por: </t>
  </si>
  <si>
    <t xml:space="preserve">Fecha: </t>
  </si>
  <si>
    <t xml:space="preserve">Revisado por: </t>
  </si>
  <si>
    <t xml:space="preserve">Aprobado por: </t>
  </si>
  <si>
    <t>Fecha:</t>
  </si>
  <si>
    <t>MATRIZ ADMINISTRACION DEL RIESGO</t>
  </si>
  <si>
    <t>IDENTIFICACION DEL RIESGO</t>
  </si>
  <si>
    <t>(2) PROCESO</t>
  </si>
  <si>
    <t>(5) ACTIVIDADES</t>
  </si>
  <si>
    <t>(6) FACTOR DEL RIESGO</t>
  </si>
  <si>
    <t>(7) CAUSA</t>
  </si>
  <si>
    <t>(8) RIESGO</t>
  </si>
  <si>
    <t>ANALISIS DE CALIFICACION Y VALORACION</t>
  </si>
  <si>
    <t>(12) CALIFICACION (9+10+11)</t>
  </si>
  <si>
    <t>(13) ZONA DE RIESGO</t>
  </si>
  <si>
    <t>(14) VALORACION DEL  CONTROL</t>
  </si>
  <si>
    <t>(15) RIESGO Vs. CONTROL</t>
  </si>
  <si>
    <t>(16) VALORACION DEL RIESGO</t>
  </si>
  <si>
    <t>EVIDENCIA DEL CONTROL</t>
  </si>
  <si>
    <t>(9) FRECUENCIA</t>
  </si>
  <si>
    <t>(11) ALCANCE</t>
  </si>
  <si>
    <t xml:space="preserve">(10) IMPACTO </t>
  </si>
  <si>
    <t>FRECUENCIA</t>
  </si>
  <si>
    <t>300 días hábiles</t>
  </si>
  <si>
    <t>No.</t>
  </si>
  <si>
    <t>Rango</t>
  </si>
  <si>
    <t>Formula</t>
  </si>
  <si>
    <t>Alta</t>
  </si>
  <si>
    <t>Entre &gt;  0,5</t>
  </si>
  <si>
    <t># de Veces que ocurre la actividad/# días hábiles trabajados al año</t>
  </si>
  <si>
    <t>Media</t>
  </si>
  <si>
    <t>Entre &lt;= 0,5 y &gt;0,2</t>
  </si>
  <si>
    <t>Bajo</t>
  </si>
  <si>
    <t>Entre &lt;=0,2</t>
  </si>
  <si>
    <t>IMPACTO</t>
  </si>
  <si>
    <t>Severo</t>
  </si>
  <si>
    <t>Supera o incumple el rango permitido por los requisitos establecidos (Normatividad Legal - Acuerdos - Disposiciones establecidas por la entidad o partes interesadas)</t>
  </si>
  <si>
    <t>Moderado</t>
  </si>
  <si>
    <t>Se encuentra dentro de los rangos o parametros establecidos (Normatividad Legal - Acuerdos - Disposiciones establecidas por la entidad o partes interesadas)</t>
  </si>
  <si>
    <t>Leve</t>
  </si>
  <si>
    <t>Supera las expectativas de los rangos o parametros establecidos (Normatividad Legal - Acuerdos - Disposiciones establecidas por la entidad)</t>
  </si>
  <si>
    <t>ALCANCE</t>
  </si>
  <si>
    <t>Global</t>
  </si>
  <si>
    <t>Eventos que Superan los limites del área donde se ejecutan las actividades propias de la entidad</t>
  </si>
  <si>
    <t>Local</t>
  </si>
  <si>
    <t>Eventos que están dentro de los límites donde se ejecutan las actividades propias de la entidad</t>
  </si>
  <si>
    <t>Puntual</t>
  </si>
  <si>
    <t>Eventos que suceden puntualmente y que se pueden tratar  dentro de los límites donde se ejecutan las actividades propias de la entidad</t>
  </si>
  <si>
    <t>VALORACION DEL CONTROL</t>
  </si>
  <si>
    <t>INEFECTIVO</t>
  </si>
  <si>
    <t>El control no existe, o existe pero no se aplica, o existe y se aplica pero el mismo no es efectivo.</t>
  </si>
  <si>
    <t>ADECUADO</t>
  </si>
  <si>
    <t xml:space="preserve">El Control existe y está en implementación pero aún no se evidencia su efectividad. </t>
  </si>
  <si>
    <t>EFECTIVO</t>
  </si>
  <si>
    <t>El control existe y se aplica de manera efectiva, asegurando la no materialización del riesgo</t>
  </si>
  <si>
    <t>Operacional</t>
  </si>
  <si>
    <t>Legal</t>
  </si>
  <si>
    <t>(17) PLAN DE CONTINGENCIA</t>
  </si>
  <si>
    <t>(1) MACROPROCESO</t>
  </si>
  <si>
    <t>(3)SUBPROCESO</t>
  </si>
  <si>
    <t>(4) OBJETIVO</t>
  </si>
  <si>
    <t>Tecnico o Tecnologico</t>
  </si>
  <si>
    <t>Financiero</t>
  </si>
  <si>
    <t>Sanciones Disciplinarias</t>
  </si>
  <si>
    <t>1º No aplicaciòn de vigilancia, inspecciòn para el control de los organismos comunales de primer y segundo grado existentes en el municipio.</t>
  </si>
  <si>
    <t>1. No  cumplimiento del cronograma de asistencia tecnica y capacitaciones a pequeños productores en parcelas demostrativas y dias de campo.</t>
  </si>
  <si>
    <t>1º No planificaciòn de recursos economicos para la compra de insumos y medios de transporte propios.</t>
  </si>
  <si>
    <t>1º Falta de organizaciòn y compromiso del Consejo. 
2º La no gestiòn de los miembros del consejo para la formulaciòn y presentaciòn de proyectos de Desarrollo Rural. 
3. No cumplimiento del cronograma de reuniones</t>
  </si>
  <si>
    <t>1. Subsecretario de la Productividad y la Competitividad</t>
  </si>
  <si>
    <t xml:space="preserve">1. Falta de equipos,  materiales e insumos y herramientas. </t>
  </si>
  <si>
    <t xml:space="preserve">1. Solicitud de inclusion de herramientas, materiales, insumos y equipos en el Plan de Compras para la vigencia siguiente. </t>
  </si>
  <si>
    <t>1, Secretario de Despacho</t>
  </si>
  <si>
    <t>1. Secretario de Despacho</t>
  </si>
  <si>
    <t>Secretario de Despacho, Subsecretario de la Productividad y Competitividad,  miembros del Consejo</t>
  </si>
  <si>
    <t>Secretario de Despacho, Subsecretario de Gestiòn y Participaciòn Comunitaria</t>
  </si>
  <si>
    <t xml:space="preserve">1. Solicitud de inclusion de equipos en el Plan de Compras para la vigencia siguiente. </t>
  </si>
  <si>
    <t>1º Falta de asignacion de recursos para el apoyo de los procesos electorales.</t>
  </si>
  <si>
    <t xml:space="preserve">1. Planeacion de insumos y logistica para eleccion del cuatrenio </t>
  </si>
  <si>
    <t>Plan de inversion  en el proceso de Eleccion</t>
  </si>
  <si>
    <t>1º Demandas legales (derechos de petición, tutelas, recursos de ley) Sanciones disciplinarias.</t>
  </si>
  <si>
    <t>1º Vencimiento de términos
.</t>
  </si>
  <si>
    <t xml:space="preserve"> Subsecretario de Gestiòn y Participaciòn Comunitaria</t>
  </si>
  <si>
    <t>1º Falta de la actualizacion de la  base de datos. 
2º No se realiza backups de la base de datos,                       
3° Equipos obsoletos</t>
  </si>
  <si>
    <t xml:space="preserve"> No cumplimiento del cronograma de auditorias. 
</t>
  </si>
  <si>
    <t>Poca receptibilidad de la comunidad por los temas a tatar.</t>
  </si>
  <si>
    <t xml:space="preserve">
No cumplimiento de cronograma de asesorias y capacitaciones a organismos comunales.  
</t>
  </si>
  <si>
    <t xml:space="preserve"> No cumplimiento de las acciones propias.</t>
  </si>
  <si>
    <t xml:space="preserve">Elecciones de los dignatarios  sin el cumplimiento de los requisitos legales.                                               </t>
  </si>
  <si>
    <t xml:space="preserve">No  cumplimiento del cronograma de asistencia tecnica y capacitaciones a pequeños productores. </t>
  </si>
  <si>
    <t>No cumplimiento de las funciones del Consejo Municipal de Desarrollo Rural</t>
  </si>
  <si>
    <t xml:space="preserve">Sanciones Disciplinarias, para el contratante.
</t>
  </si>
  <si>
    <t>1. No existe</t>
  </si>
  <si>
    <t>1.Reuniones mensuales para seguimiento de cronograma de actividades programadas</t>
  </si>
  <si>
    <t>1. Acta de seguimiento de de cronograma</t>
  </si>
  <si>
    <t>1. Seguimiento al Formatos de Correspondencia recibida</t>
  </si>
  <si>
    <t>1. Firma en el Formato de Correspondencia Recibida</t>
  </si>
  <si>
    <t xml:space="preserve">Secretario de Despacho,  ejecuta secretaria </t>
  </si>
  <si>
    <t xml:space="preserve">1º  Falta de logistica para el traslado del pesonal a los sitios de elecciòn.
 2º  Falta de capacitación a personal de apoyo en los diferentes procesos de la actividad. </t>
  </si>
  <si>
    <t>1º Falta de seguimiento a la planificación. 
2. Falta de logistica para el traslado del personal a los sitios de capacitaciòn.</t>
  </si>
  <si>
    <t xml:space="preserve">
1. Seguimiento y verificaciòn mensual del cronograma de actividades
2. Planificación semanal de transporte en concordancia con las fechas de capacitación </t>
  </si>
  <si>
    <t>1º Ausencia de equipos portátiles y video beam que faciliten la ilustraciòn de los temas.
2° Que no existen otras metodologias didacticas.</t>
  </si>
  <si>
    <t xml:space="preserve">1. Falta de coordinaciòn, planeación y disposición de los auditados  en el momento de la auditoria. </t>
  </si>
  <si>
    <t xml:space="preserve">
1. Seguimiento y verificaciòn  del cronograma de actividades.</t>
  </si>
  <si>
    <t>1. Formato Accion de Mejora y Lista de Chequeo</t>
  </si>
  <si>
    <t>1. Solicitud de inclusion de personal en el Plan de Compras. 
2. Viajar en carros oficiales y con su respectiva identificaciòn. 
3. Solicitud de inclusion de mantenimiento y medios de transporte en el Plan de Compras. 
4, Solicitud de Capacitaciones al Subproceso de Talento Humano. 
5. Seguimiento y verificaciòn semanal del cronograma de actividades</t>
  </si>
  <si>
    <t>1. Presentación del Informe mensual de actividades realizadas.</t>
  </si>
  <si>
    <t>1. Informe</t>
  </si>
  <si>
    <t>1. Solicitud de inclusiòn de personal  para apoyar dicho proceso, en el plan de compras
2. Plan de Gestiòn Logistica.
3. Solicitud de Capacitaciones a Subproceso de Gestiòn Talento Humano</t>
  </si>
  <si>
    <t>1. Solicitud de mantenimiento e inclusion de equipos en el Plan de Compras. 
2. Asigamaciòn del Administrador de la BD y Backups</t>
  </si>
  <si>
    <t>2. CONSTITUCION, ORGANIZACIÓN Y ELECCIÓN EN ORGANISMOS COMUNALES DE PRIMER Y SEGUNDO GRADO</t>
  </si>
  <si>
    <t>3. ASESORÍAS Y CAPACITACIONES A ORGANISMOS COMUNALES DE PRIMER Y SEGUNDO GRADO</t>
  </si>
  <si>
    <t>4. AUDITORÍAS A ORGANISMOS COMUNALES</t>
  </si>
  <si>
    <t>5. ASISTENCIA TECNICA Y CAPACITACIONES A PEQUEÑOS PRODUCTORES DEL SECTOR AGROPECUARIO</t>
  </si>
  <si>
    <t>6. DESARROLLO RURAL</t>
  </si>
  <si>
    <t>7. TRAMITES DE SOLICITUDES Y DERECHOS DE PETICION</t>
  </si>
  <si>
    <t>SUBPROCESO</t>
  </si>
  <si>
    <t>PROCESO</t>
  </si>
  <si>
    <t>MACROPROCESO</t>
  </si>
  <si>
    <t>MATRIZ ADMINISTRACIÓN DEL RIESGO</t>
  </si>
  <si>
    <t>SISTEMA DE GESTIÓN DE LA CALIDAD Y SISTEMA DE CONTROL INTERNO</t>
  </si>
  <si>
    <t>1. PLAN DE ACCIÓN</t>
  </si>
  <si>
    <t>No presentación del Plan de Acción. 
No ejecucción del Plan de Acción</t>
  </si>
  <si>
    <t>1. Elaboración del Plan de Acción.
2.Informes</t>
  </si>
  <si>
    <t>1. Plan de Acción
2. Informe de Rendicción de Cuentas.</t>
  </si>
  <si>
    <t xml:space="preserve">1. Solicitud de inclusion de mantenimiento y medios de transporte en el Plan de Compras. </t>
  </si>
  <si>
    <t>1º Presencia de grupos al margen de la ley.
2º Ausencia de mantenimiento y medios de transporte propios  de la entidad para acceder a la zona rural. 
3. Falta de programas de capacitacion y desarrollo de competencias para los empleados.</t>
  </si>
  <si>
    <t>Pérdida dela Información.</t>
  </si>
  <si>
    <t>Errores en la elaboración de la contratación</t>
  </si>
  <si>
    <t>Sanciones Disciplinarias y Legales</t>
  </si>
  <si>
    <t>1. Secretario de Despacho, funcionario asignado.</t>
  </si>
  <si>
    <t>1. Aplicación de la normatividad vigente de contratación</t>
  </si>
  <si>
    <t>1. Expediente</t>
  </si>
  <si>
    <t>Asume</t>
  </si>
  <si>
    <t>MISIONAL DE LA GESTION MUNICIPAL</t>
  </si>
  <si>
    <t>GESTION SOCIAL Y ECONOMICA</t>
  </si>
  <si>
    <t>GESTION DE BIENESTAR Y DESARROLLO SOCIAL - DESARROLLO SOCIAL</t>
  </si>
  <si>
    <t xml:space="preserve">El objetivo del subproceso es el de promover, coordinar y complementar el mejoramiento social del Municipio, mediante procesos de orientación, organización, capacitación y asesoría técnica,  a los organismos comunales de primer y segundo grado existentes en la municipalidad,  y a agricultores. </t>
  </si>
  <si>
    <t>1.  Los miembro del comité Gestione un Proyecto con la Comunidad. 
3. Seguimiento al cronograma de reuniones.</t>
  </si>
  <si>
    <t>16. COMPRAS CONTRATACION</t>
  </si>
  <si>
    <r>
      <t xml:space="preserve">VERSION: </t>
    </r>
    <r>
      <rPr>
        <sz val="18"/>
        <rFont val="Arial"/>
        <family val="2"/>
      </rPr>
      <t>1</t>
    </r>
  </si>
  <si>
    <r>
      <t xml:space="preserve">FECHA: </t>
    </r>
    <r>
      <rPr>
        <sz val="18"/>
        <rFont val="Arial"/>
        <family val="2"/>
      </rPr>
      <t>Junio de 2011</t>
    </r>
  </si>
  <si>
    <t>APOYO A LA GESTION INSTITUCIONAL</t>
  </si>
  <si>
    <t>GESTION ADMINISTRATIVA</t>
  </si>
  <si>
    <t>GESTION DOCUMENTAL, ARCHIVO Y CORRESPONDENCIA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</si>
</sst>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5" x14ac:knownFonts="1">
    <font>
      <sz val="10"/>
      <name val="Arial"/>
    </font>
    <font>
      <b/>
      <sz val="10"/>
      <name val="Arial"/>
      <family val="2"/>
    </font>
    <font>
      <b/>
      <sz val="9"/>
      <name val="Arial"/>
      <family val="2"/>
    </font>
    <font>
      <b/>
      <sz val="12"/>
      <name val="Arial"/>
      <family val="2"/>
    </font>
    <font>
      <sz val="10"/>
      <name val="Arial"/>
      <family val="2"/>
    </font>
    <font>
      <sz val="9"/>
      <name val="Arial"/>
      <family val="2"/>
    </font>
    <font>
      <sz val="7"/>
      <name val="Arial"/>
      <family val="2"/>
    </font>
    <font>
      <b/>
      <sz val="10"/>
      <color indexed="81"/>
      <name val="Tahoma"/>
      <family val="2"/>
    </font>
    <font>
      <sz val="10"/>
      <color indexed="81"/>
      <name val="Tahoma"/>
      <family val="2"/>
    </font>
    <font>
      <b/>
      <sz val="11"/>
      <color indexed="81"/>
      <name val="Tahoma"/>
      <family val="2"/>
    </font>
    <font>
      <sz val="11"/>
      <color indexed="81"/>
      <name val="Tahoma"/>
      <family val="2"/>
    </font>
    <font>
      <sz val="8"/>
      <name val="Arial"/>
      <family val="2"/>
    </font>
    <font>
      <b/>
      <sz val="8"/>
      <color indexed="81"/>
      <name val="Tahoma"/>
      <family val="2"/>
    </font>
    <font>
      <sz val="8"/>
      <color indexed="81"/>
      <name val="Tahoma"/>
      <family val="2"/>
    </font>
    <font>
      <b/>
      <sz val="11"/>
      <color indexed="8"/>
      <name val="Tahoma"/>
      <family val="2"/>
    </font>
    <font>
      <sz val="11"/>
      <color indexed="8"/>
      <name val="Tahoma"/>
      <family val="2"/>
    </font>
    <font>
      <sz val="20"/>
      <name val="Arial"/>
      <family val="2"/>
    </font>
    <font>
      <b/>
      <sz val="11"/>
      <color indexed="8"/>
      <name val="Calibri"/>
      <family val="2"/>
    </font>
    <font>
      <sz val="16"/>
      <color indexed="9"/>
      <name val="Arial"/>
      <family val="2"/>
    </font>
    <font>
      <b/>
      <sz val="16"/>
      <color indexed="9"/>
      <name val="Arial"/>
      <family val="2"/>
    </font>
    <font>
      <sz val="18"/>
      <name val="Arial"/>
      <family val="2"/>
    </font>
    <font>
      <b/>
      <sz val="18"/>
      <name val="Arial"/>
      <family val="2"/>
    </font>
    <font>
      <b/>
      <sz val="20"/>
      <name val="Arial"/>
      <family val="2"/>
    </font>
    <font>
      <sz val="20"/>
      <color indexed="9"/>
      <name val="Arial"/>
      <family val="2"/>
    </font>
    <font>
      <sz val="20"/>
      <color rgb="FFFF0000"/>
      <name val="Arial"/>
      <family val="2"/>
    </font>
  </fonts>
  <fills count="11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9"/>
        <bgColor indexed="42"/>
      </patternFill>
    </fill>
    <fill>
      <patternFill patternType="solid">
        <fgColor theme="0"/>
        <bgColor indexed="64"/>
      </patternFill>
    </fill>
    <fill>
      <patternFill patternType="solid">
        <fgColor theme="0"/>
        <bgColor indexed="8"/>
      </patternFill>
    </fill>
    <fill>
      <patternFill patternType="solid">
        <fgColor theme="0"/>
        <bgColor indexed="42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 tint="-0.14999847407452621"/>
        <bgColor indexed="8"/>
      </patternFill>
    </fill>
    <fill>
      <patternFill patternType="solid">
        <fgColor theme="0" tint="-0.14999847407452621"/>
        <bgColor indexed="42"/>
      </patternFill>
    </fill>
  </fills>
  <borders count="4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</borders>
  <cellStyleXfs count="1">
    <xf numFmtId="0" fontId="0" fillId="0" borderId="0"/>
  </cellStyleXfs>
  <cellXfs count="138">
    <xf numFmtId="0" fontId="0" fillId="0" borderId="0" xfId="0"/>
    <xf numFmtId="0" fontId="0" fillId="2" borderId="0" xfId="0" applyFill="1" applyBorder="1"/>
    <xf numFmtId="0" fontId="0" fillId="2" borderId="0" xfId="0" applyFill="1"/>
    <xf numFmtId="0" fontId="1" fillId="2" borderId="1" xfId="0" applyFont="1" applyFill="1" applyBorder="1" applyAlignment="1">
      <alignment horizontal="justify" vertical="center" wrapText="1"/>
    </xf>
    <xf numFmtId="0" fontId="5" fillId="2" borderId="0" xfId="0" applyFont="1" applyFill="1" applyBorder="1" applyAlignment="1">
      <alignment horizontal="center" vertical="center"/>
    </xf>
    <xf numFmtId="0" fontId="5" fillId="2" borderId="0" xfId="0" applyFont="1" applyFill="1" applyAlignment="1">
      <alignment horizontal="center" vertical="center"/>
    </xf>
    <xf numFmtId="0" fontId="6" fillId="2" borderId="0" xfId="0" applyFont="1" applyFill="1" applyBorder="1"/>
    <xf numFmtId="0" fontId="0" fillId="2" borderId="1" xfId="0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/>
    </xf>
    <xf numFmtId="0" fontId="16" fillId="2" borderId="1" xfId="0" applyFont="1" applyFill="1" applyBorder="1" applyAlignment="1">
      <alignment horizontal="center" vertical="center" wrapText="1"/>
    </xf>
    <xf numFmtId="0" fontId="17" fillId="0" borderId="1" xfId="0" applyFont="1" applyBorder="1" applyAlignment="1">
      <alignment horizontal="center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0" fontId="16" fillId="2" borderId="0" xfId="0" applyFont="1" applyFill="1" applyBorder="1" applyAlignment="1">
      <alignment horizontal="center" vertical="center" wrapText="1"/>
    </xf>
    <xf numFmtId="0" fontId="18" fillId="2" borderId="0" xfId="0" applyFont="1" applyFill="1"/>
    <xf numFmtId="0" fontId="19" fillId="2" borderId="0" xfId="0" applyFont="1" applyFill="1"/>
    <xf numFmtId="0" fontId="23" fillId="2" borderId="0" xfId="0" applyFont="1" applyFill="1"/>
    <xf numFmtId="0" fontId="16" fillId="5" borderId="1" xfId="0" applyFont="1" applyFill="1" applyBorder="1" applyAlignment="1">
      <alignment horizontal="left" vertical="center" wrapText="1"/>
    </xf>
    <xf numFmtId="0" fontId="16" fillId="5" borderId="1" xfId="0" applyFont="1" applyFill="1" applyBorder="1" applyAlignment="1">
      <alignment horizontal="left" vertical="top" wrapText="1"/>
    </xf>
    <xf numFmtId="0" fontId="16" fillId="5" borderId="1" xfId="0" applyFont="1" applyFill="1" applyBorder="1" applyAlignment="1">
      <alignment vertical="top" wrapText="1"/>
    </xf>
    <xf numFmtId="0" fontId="23" fillId="0" borderId="0" xfId="0" applyFont="1" applyFill="1"/>
    <xf numFmtId="0" fontId="16" fillId="2" borderId="1" xfId="0" applyFont="1" applyFill="1" applyBorder="1" applyAlignment="1">
      <alignment horizontal="left" vertical="top" wrapText="1"/>
    </xf>
    <xf numFmtId="0" fontId="16" fillId="2" borderId="1" xfId="0" applyFont="1" applyFill="1" applyBorder="1" applyAlignment="1">
      <alignment vertical="top" wrapText="1"/>
    </xf>
    <xf numFmtId="0" fontId="23" fillId="2" borderId="0" xfId="0" applyFont="1" applyFill="1" applyAlignment="1">
      <alignment horizontal="center" vertical="justify"/>
    </xf>
    <xf numFmtId="0" fontId="16" fillId="2" borderId="1" xfId="0" applyFont="1" applyFill="1" applyBorder="1" applyAlignment="1">
      <alignment vertical="top"/>
    </xf>
    <xf numFmtId="0" fontId="16" fillId="2" borderId="0" xfId="0" applyFont="1" applyFill="1"/>
    <xf numFmtId="0" fontId="16" fillId="2" borderId="0" xfId="0" applyFont="1" applyFill="1" applyAlignment="1">
      <alignment horizontal="left"/>
    </xf>
    <xf numFmtId="0" fontId="16" fillId="5" borderId="1" xfId="0" applyFont="1" applyFill="1" applyBorder="1" applyAlignment="1">
      <alignment horizontal="center" vertical="center" wrapText="1"/>
    </xf>
    <xf numFmtId="0" fontId="16" fillId="2" borderId="1" xfId="0" applyFont="1" applyFill="1" applyBorder="1" applyAlignment="1">
      <alignment horizontal="center" vertical="center"/>
    </xf>
    <xf numFmtId="0" fontId="16" fillId="5" borderId="6" xfId="0" applyFont="1" applyFill="1" applyBorder="1" applyAlignment="1">
      <alignment horizontal="left" vertical="center" wrapText="1"/>
    </xf>
    <xf numFmtId="0" fontId="16" fillId="2" borderId="1" xfId="0" applyFont="1" applyFill="1" applyBorder="1" applyAlignment="1">
      <alignment horizontal="left" vertical="center"/>
    </xf>
    <xf numFmtId="0" fontId="16" fillId="2" borderId="1" xfId="0" applyFont="1" applyFill="1" applyBorder="1" applyAlignment="1">
      <alignment horizontal="left" vertical="center" wrapText="1"/>
    </xf>
    <xf numFmtId="0" fontId="22" fillId="8" borderId="2" xfId="0" applyFont="1" applyFill="1" applyBorder="1" applyAlignment="1">
      <alignment horizontal="center" vertical="center" wrapText="1"/>
    </xf>
    <xf numFmtId="0" fontId="22" fillId="8" borderId="9" xfId="0" applyFont="1" applyFill="1" applyBorder="1" applyAlignment="1">
      <alignment horizontal="center" vertical="center" wrapText="1"/>
    </xf>
    <xf numFmtId="0" fontId="16" fillId="0" borderId="35" xfId="0" applyFont="1" applyFill="1" applyBorder="1" applyAlignment="1">
      <alignment horizontal="center" vertical="center"/>
    </xf>
    <xf numFmtId="0" fontId="16" fillId="2" borderId="36" xfId="0" applyFont="1" applyFill="1" applyBorder="1" applyAlignment="1">
      <alignment vertical="center" wrapText="1"/>
    </xf>
    <xf numFmtId="0" fontId="16" fillId="2" borderId="35" xfId="0" applyFont="1" applyFill="1" applyBorder="1" applyAlignment="1">
      <alignment horizontal="left" vertical="top" wrapText="1"/>
    </xf>
    <xf numFmtId="0" fontId="16" fillId="5" borderId="35" xfId="0" applyFont="1" applyFill="1" applyBorder="1" applyAlignment="1">
      <alignment horizontal="left" vertical="top" wrapText="1"/>
    </xf>
    <xf numFmtId="0" fontId="16" fillId="2" borderId="37" xfId="0" applyFont="1" applyFill="1" applyBorder="1" applyAlignment="1">
      <alignment vertical="center" wrapText="1"/>
    </xf>
    <xf numFmtId="0" fontId="16" fillId="5" borderId="23" xfId="0" applyFont="1" applyFill="1" applyBorder="1" applyAlignment="1">
      <alignment vertical="center" wrapText="1"/>
    </xf>
    <xf numFmtId="0" fontId="16" fillId="2" borderId="38" xfId="0" applyFont="1" applyFill="1" applyBorder="1" applyAlignment="1">
      <alignment horizontal="left" vertical="center"/>
    </xf>
    <xf numFmtId="0" fontId="16" fillId="2" borderId="38" xfId="0" applyFont="1" applyFill="1" applyBorder="1" applyAlignment="1">
      <alignment vertical="top" wrapText="1"/>
    </xf>
    <xf numFmtId="0" fontId="16" fillId="2" borderId="38" xfId="0" applyFont="1" applyFill="1" applyBorder="1" applyAlignment="1">
      <alignment horizontal="left" vertical="top" wrapText="1"/>
    </xf>
    <xf numFmtId="0" fontId="16" fillId="2" borderId="38" xfId="0" applyFont="1" applyFill="1" applyBorder="1" applyAlignment="1">
      <alignment horizontal="center" vertical="center" wrapText="1"/>
    </xf>
    <xf numFmtId="0" fontId="16" fillId="2" borderId="38" xfId="0" applyFont="1" applyFill="1" applyBorder="1" applyAlignment="1">
      <alignment horizontal="center" vertical="center"/>
    </xf>
    <xf numFmtId="0" fontId="16" fillId="2" borderId="23" xfId="0" applyFont="1" applyFill="1" applyBorder="1" applyAlignment="1">
      <alignment horizontal="center" vertical="center" wrapText="1"/>
    </xf>
    <xf numFmtId="0" fontId="16" fillId="2" borderId="23" xfId="0" applyFont="1" applyFill="1" applyBorder="1" applyAlignment="1">
      <alignment vertical="top" wrapText="1"/>
    </xf>
    <xf numFmtId="0" fontId="16" fillId="2" borderId="39" xfId="0" applyFont="1" applyFill="1" applyBorder="1" applyAlignment="1">
      <alignment horizontal="center" vertical="center" wrapText="1"/>
    </xf>
    <xf numFmtId="0" fontId="16" fillId="0" borderId="40" xfId="0" applyFont="1" applyFill="1" applyBorder="1" applyAlignment="1">
      <alignment horizontal="center" vertical="center"/>
    </xf>
    <xf numFmtId="0" fontId="18" fillId="2" borderId="0" xfId="0" applyFont="1" applyFill="1" applyBorder="1"/>
    <xf numFmtId="0" fontId="19" fillId="2" borderId="0" xfId="0" applyFont="1" applyFill="1" applyBorder="1"/>
    <xf numFmtId="0" fontId="23" fillId="2" borderId="0" xfId="0" applyFont="1" applyFill="1" applyBorder="1"/>
    <xf numFmtId="0" fontId="23" fillId="0" borderId="0" xfId="0" applyFont="1" applyFill="1" applyBorder="1"/>
    <xf numFmtId="0" fontId="16" fillId="2" borderId="0" xfId="0" applyFont="1" applyFill="1" applyBorder="1" applyAlignment="1">
      <alignment horizontal="left" vertical="top" wrapText="1"/>
    </xf>
    <xf numFmtId="0" fontId="23" fillId="2" borderId="0" xfId="0" applyFont="1" applyFill="1" applyBorder="1" applyAlignment="1">
      <alignment horizontal="center" vertical="justify"/>
    </xf>
    <xf numFmtId="0" fontId="16" fillId="5" borderId="0" xfId="0" applyFont="1" applyFill="1" applyBorder="1" applyAlignment="1">
      <alignment horizontal="left" vertical="top" wrapText="1"/>
    </xf>
    <xf numFmtId="0" fontId="24" fillId="5" borderId="0" xfId="0" applyFont="1" applyFill="1" applyBorder="1" applyAlignment="1">
      <alignment horizontal="left" vertical="top" wrapText="1"/>
    </xf>
    <xf numFmtId="0" fontId="22" fillId="8" borderId="41" xfId="0" applyFont="1" applyFill="1" applyBorder="1" applyAlignment="1">
      <alignment horizontal="center" vertical="center" wrapText="1"/>
    </xf>
    <xf numFmtId="0" fontId="22" fillId="8" borderId="31" xfId="0" applyFont="1" applyFill="1" applyBorder="1" applyAlignment="1">
      <alignment horizontal="center" vertical="center" wrapText="1"/>
    </xf>
    <xf numFmtId="0" fontId="22" fillId="8" borderId="31" xfId="0" applyFont="1" applyFill="1" applyBorder="1" applyAlignment="1">
      <alignment horizontal="left" vertical="center" wrapText="1"/>
    </xf>
    <xf numFmtId="0" fontId="22" fillId="8" borderId="31" xfId="0" applyFont="1" applyFill="1" applyBorder="1" applyAlignment="1">
      <alignment horizontal="center" vertical="center" textRotation="90" wrapText="1"/>
    </xf>
    <xf numFmtId="0" fontId="22" fillId="9" borderId="31" xfId="0" applyFont="1" applyFill="1" applyBorder="1" applyAlignment="1">
      <alignment horizontal="center" vertical="center" textRotation="90" wrapText="1"/>
    </xf>
    <xf numFmtId="0" fontId="22" fillId="10" borderId="31" xfId="0" applyFont="1" applyFill="1" applyBorder="1" applyAlignment="1">
      <alignment horizontal="center" vertical="center" wrapText="1"/>
    </xf>
    <xf numFmtId="0" fontId="22" fillId="8" borderId="32" xfId="0" applyFont="1" applyFill="1" applyBorder="1" applyAlignment="1">
      <alignment horizontal="center" vertical="center" wrapText="1"/>
    </xf>
    <xf numFmtId="0" fontId="16" fillId="2" borderId="42" xfId="0" applyFont="1" applyFill="1" applyBorder="1" applyAlignment="1">
      <alignment vertical="center" wrapText="1"/>
    </xf>
    <xf numFmtId="0" fontId="16" fillId="5" borderId="13" xfId="0" applyFont="1" applyFill="1" applyBorder="1" applyAlignment="1">
      <alignment horizontal="left" vertical="center" wrapText="1"/>
    </xf>
    <xf numFmtId="0" fontId="16" fillId="2" borderId="13" xfId="0" applyFont="1" applyFill="1" applyBorder="1" applyAlignment="1">
      <alignment horizontal="left" vertical="center"/>
    </xf>
    <xf numFmtId="0" fontId="16" fillId="5" borderId="13" xfId="0" applyFont="1" applyFill="1" applyBorder="1" applyAlignment="1">
      <alignment horizontal="left" vertical="top" wrapText="1"/>
    </xf>
    <xf numFmtId="0" fontId="16" fillId="5" borderId="13" xfId="0" applyFont="1" applyFill="1" applyBorder="1" applyAlignment="1">
      <alignment horizontal="center" vertical="center" wrapText="1"/>
    </xf>
    <xf numFmtId="0" fontId="16" fillId="6" borderId="13" xfId="0" applyFont="1" applyFill="1" applyBorder="1" applyAlignment="1">
      <alignment horizontal="center" vertical="center" wrapText="1"/>
    </xf>
    <xf numFmtId="0" fontId="16" fillId="2" borderId="13" xfId="0" applyFont="1" applyFill="1" applyBorder="1" applyAlignment="1">
      <alignment horizontal="center" vertical="center" wrapText="1"/>
    </xf>
    <xf numFmtId="0" fontId="16" fillId="7" borderId="13" xfId="0" applyFont="1" applyFill="1" applyBorder="1" applyAlignment="1">
      <alignment vertical="top" wrapText="1"/>
    </xf>
    <xf numFmtId="0" fontId="16" fillId="5" borderId="13" xfId="0" applyFont="1" applyFill="1" applyBorder="1" applyAlignment="1">
      <alignment vertical="top" wrapText="1"/>
    </xf>
    <xf numFmtId="0" fontId="16" fillId="0" borderId="34" xfId="0" applyFont="1" applyFill="1" applyBorder="1" applyAlignment="1">
      <alignment horizontal="center" vertical="center"/>
    </xf>
    <xf numFmtId="0" fontId="4" fillId="2" borderId="1" xfId="0" applyFont="1" applyFill="1" applyBorder="1" applyAlignment="1">
      <alignment horizontal="justify" vertical="center" wrapText="1"/>
    </xf>
    <xf numFmtId="0" fontId="0" fillId="2" borderId="1" xfId="0" applyFill="1" applyBorder="1" applyAlignment="1">
      <alignment horizontal="justify" vertical="center" wrapText="1"/>
    </xf>
    <xf numFmtId="0" fontId="0" fillId="5" borderId="1" xfId="0" applyFill="1" applyBorder="1" applyAlignment="1">
      <alignment horizontal="center"/>
    </xf>
    <xf numFmtId="0" fontId="0" fillId="2" borderId="1" xfId="0" applyFill="1" applyBorder="1" applyAlignment="1">
      <alignment horizontal="center" vertical="center"/>
    </xf>
    <xf numFmtId="0" fontId="1" fillId="2" borderId="3" xfId="0" applyFont="1" applyFill="1" applyBorder="1" applyAlignment="1">
      <alignment horizontal="justify" vertical="center"/>
    </xf>
    <xf numFmtId="0" fontId="1" fillId="2" borderId="4" xfId="0" applyFont="1" applyFill="1" applyBorder="1" applyAlignment="1">
      <alignment horizontal="justify" vertical="center"/>
    </xf>
    <xf numFmtId="0" fontId="1" fillId="2" borderId="5" xfId="0" applyFont="1" applyFill="1" applyBorder="1" applyAlignment="1">
      <alignment horizontal="justify" vertical="center"/>
    </xf>
    <xf numFmtId="0" fontId="3" fillId="2" borderId="1" xfId="0" applyFont="1" applyFill="1" applyBorder="1" applyAlignment="1">
      <alignment horizontal="center" vertical="center" wrapText="1"/>
    </xf>
    <xf numFmtId="0" fontId="0" fillId="2" borderId="0" xfId="0" applyFill="1" applyBorder="1" applyAlignment="1">
      <alignment horizontal="center"/>
    </xf>
    <xf numFmtId="0" fontId="3" fillId="2" borderId="1" xfId="0" applyFont="1" applyFill="1" applyBorder="1" applyAlignment="1">
      <alignment horizontal="center" vertical="center"/>
    </xf>
    <xf numFmtId="0" fontId="17" fillId="0" borderId="1" xfId="0" applyFont="1" applyBorder="1" applyAlignment="1">
      <alignment horizontal="center"/>
    </xf>
    <xf numFmtId="0" fontId="0" fillId="0" borderId="6" xfId="0" applyBorder="1" applyAlignment="1">
      <alignment horizontal="center" vertical="center" wrapText="1"/>
    </xf>
    <xf numFmtId="0" fontId="0" fillId="0" borderId="2" xfId="0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0" fontId="21" fillId="2" borderId="17" xfId="0" applyFont="1" applyFill="1" applyBorder="1" applyAlignment="1">
      <alignment horizontal="left" vertical="center"/>
    </xf>
    <xf numFmtId="0" fontId="21" fillId="2" borderId="18" xfId="0" applyFont="1" applyFill="1" applyBorder="1" applyAlignment="1">
      <alignment horizontal="left" vertical="center"/>
    </xf>
    <xf numFmtId="0" fontId="21" fillId="2" borderId="4" xfId="0" applyFont="1" applyFill="1" applyBorder="1" applyAlignment="1">
      <alignment horizontal="left" vertical="center"/>
    </xf>
    <xf numFmtId="0" fontId="21" fillId="2" borderId="20" xfId="0" applyFont="1" applyFill="1" applyBorder="1" applyAlignment="1">
      <alignment horizontal="left" vertical="center"/>
    </xf>
    <xf numFmtId="0" fontId="20" fillId="2" borderId="12" xfId="0" applyFont="1" applyFill="1" applyBorder="1" applyAlignment="1">
      <alignment horizontal="center"/>
    </xf>
    <xf numFmtId="0" fontId="20" fillId="2" borderId="13" xfId="0" applyFont="1" applyFill="1" applyBorder="1" applyAlignment="1">
      <alignment horizontal="center"/>
    </xf>
    <xf numFmtId="0" fontId="20" fillId="2" borderId="19" xfId="0" applyFont="1" applyFill="1" applyBorder="1" applyAlignment="1">
      <alignment horizontal="center"/>
    </xf>
    <xf numFmtId="0" fontId="20" fillId="2" borderId="1" xfId="0" applyFont="1" applyFill="1" applyBorder="1" applyAlignment="1">
      <alignment horizontal="center"/>
    </xf>
    <xf numFmtId="0" fontId="21" fillId="2" borderId="14" xfId="0" applyFont="1" applyFill="1" applyBorder="1" applyAlignment="1">
      <alignment horizontal="center" vertical="center" wrapText="1"/>
    </xf>
    <xf numFmtId="0" fontId="21" fillId="2" borderId="15" xfId="0" applyFont="1" applyFill="1" applyBorder="1" applyAlignment="1">
      <alignment horizontal="center" vertical="center" wrapText="1"/>
    </xf>
    <xf numFmtId="0" fontId="21" fillId="2" borderId="16" xfId="0" applyFont="1" applyFill="1" applyBorder="1" applyAlignment="1">
      <alignment horizontal="center" vertical="center" wrapText="1"/>
    </xf>
    <xf numFmtId="0" fontId="21" fillId="2" borderId="9" xfId="0" applyFont="1" applyFill="1" applyBorder="1" applyAlignment="1">
      <alignment horizontal="center" vertical="center"/>
    </xf>
    <xf numFmtId="0" fontId="21" fillId="2" borderId="10" xfId="0" applyFont="1" applyFill="1" applyBorder="1" applyAlignment="1">
      <alignment horizontal="center" vertical="center"/>
    </xf>
    <xf numFmtId="0" fontId="21" fillId="2" borderId="11" xfId="0" applyFont="1" applyFill="1" applyBorder="1" applyAlignment="1">
      <alignment horizontal="center" vertical="center"/>
    </xf>
    <xf numFmtId="0" fontId="20" fillId="2" borderId="21" xfId="0" applyFont="1" applyFill="1" applyBorder="1" applyAlignment="1">
      <alignment horizontal="center" wrapText="1"/>
    </xf>
    <xf numFmtId="0" fontId="20" fillId="2" borderId="4" xfId="0" applyFont="1" applyFill="1" applyBorder="1" applyAlignment="1">
      <alignment horizontal="center" wrapText="1"/>
    </xf>
    <xf numFmtId="0" fontId="20" fillId="2" borderId="5" xfId="0" applyFont="1" applyFill="1" applyBorder="1" applyAlignment="1">
      <alignment horizontal="center" wrapText="1"/>
    </xf>
    <xf numFmtId="0" fontId="20" fillId="2" borderId="3" xfId="0" applyFont="1" applyFill="1" applyBorder="1" applyAlignment="1">
      <alignment horizontal="center" vertical="center" wrapText="1"/>
    </xf>
    <xf numFmtId="0" fontId="20" fillId="2" borderId="4" xfId="0" applyFont="1" applyFill="1" applyBorder="1" applyAlignment="1">
      <alignment horizontal="center" vertical="center" wrapText="1"/>
    </xf>
    <xf numFmtId="0" fontId="20" fillId="2" borderId="5" xfId="0" applyFont="1" applyFill="1" applyBorder="1" applyAlignment="1">
      <alignment horizontal="center" vertical="center" wrapText="1"/>
    </xf>
    <xf numFmtId="0" fontId="20" fillId="2" borderId="3" xfId="0" applyFont="1" applyFill="1" applyBorder="1" applyAlignment="1">
      <alignment horizontal="center" wrapText="1"/>
    </xf>
    <xf numFmtId="0" fontId="20" fillId="2" borderId="20" xfId="0" applyFont="1" applyFill="1" applyBorder="1" applyAlignment="1">
      <alignment horizontal="center" wrapText="1"/>
    </xf>
    <xf numFmtId="0" fontId="21" fillId="2" borderId="24" xfId="0" applyFont="1" applyFill="1" applyBorder="1" applyAlignment="1">
      <alignment horizontal="center"/>
    </xf>
    <xf numFmtId="0" fontId="21" fillId="2" borderId="27" xfId="0" applyFont="1" applyFill="1" applyBorder="1" applyAlignment="1">
      <alignment horizontal="center"/>
    </xf>
    <xf numFmtId="0" fontId="16" fillId="2" borderId="0" xfId="0" applyFont="1" applyFill="1" applyBorder="1" applyAlignment="1">
      <alignment horizontal="justify" vertical="center" wrapText="1"/>
    </xf>
    <xf numFmtId="0" fontId="16" fillId="2" borderId="0" xfId="0" applyFont="1" applyFill="1" applyBorder="1" applyAlignment="1">
      <alignment horizontal="left" vertical="top" wrapText="1"/>
    </xf>
    <xf numFmtId="0" fontId="21" fillId="2" borderId="22" xfId="0" applyFont="1" applyFill="1" applyBorder="1" applyAlignment="1">
      <alignment horizontal="center" vertical="center"/>
    </xf>
    <xf numFmtId="0" fontId="21" fillId="2" borderId="23" xfId="0" applyFont="1" applyFill="1" applyBorder="1" applyAlignment="1">
      <alignment horizontal="center" vertical="center"/>
    </xf>
    <xf numFmtId="0" fontId="21" fillId="2" borderId="24" xfId="0" applyFont="1" applyFill="1" applyBorder="1" applyAlignment="1">
      <alignment horizontal="center" vertical="center" wrapText="1"/>
    </xf>
    <xf numFmtId="0" fontId="21" fillId="2" borderId="25" xfId="0" applyFont="1" applyFill="1" applyBorder="1" applyAlignment="1">
      <alignment horizontal="center" vertical="center" wrapText="1"/>
    </xf>
    <xf numFmtId="0" fontId="21" fillId="2" borderId="26" xfId="0" applyFont="1" applyFill="1" applyBorder="1" applyAlignment="1">
      <alignment horizontal="center" vertical="center" wrapText="1"/>
    </xf>
    <xf numFmtId="0" fontId="22" fillId="3" borderId="1" xfId="0" applyFont="1" applyFill="1" applyBorder="1" applyAlignment="1">
      <alignment horizontal="center" vertical="center" wrapText="1"/>
    </xf>
    <xf numFmtId="0" fontId="22" fillId="2" borderId="28" xfId="0" applyFont="1" applyFill="1" applyBorder="1" applyAlignment="1">
      <alignment horizontal="center" vertical="center"/>
    </xf>
    <xf numFmtId="0" fontId="22" fillId="0" borderId="29" xfId="0" applyFont="1" applyBorder="1" applyAlignment="1">
      <alignment horizontal="center" vertical="center"/>
    </xf>
    <xf numFmtId="0" fontId="22" fillId="0" borderId="30" xfId="0" applyFont="1" applyBorder="1" applyAlignment="1">
      <alignment horizontal="center" vertical="center"/>
    </xf>
    <xf numFmtId="0" fontId="22" fillId="2" borderId="31" xfId="0" applyFont="1" applyFill="1" applyBorder="1" applyAlignment="1">
      <alignment horizontal="center" vertical="center" wrapText="1"/>
    </xf>
    <xf numFmtId="0" fontId="16" fillId="5" borderId="6" xfId="0" applyFont="1" applyFill="1" applyBorder="1" applyAlignment="1">
      <alignment horizontal="left" vertical="center" wrapText="1"/>
    </xf>
    <xf numFmtId="0" fontId="16" fillId="5" borderId="8" xfId="0" applyFont="1" applyFill="1" applyBorder="1" applyAlignment="1">
      <alignment horizontal="left" vertical="center" wrapText="1"/>
    </xf>
    <xf numFmtId="0" fontId="22" fillId="4" borderId="31" xfId="0" applyFont="1" applyFill="1" applyBorder="1" applyAlignment="1">
      <alignment horizontal="center" vertical="center" wrapText="1"/>
    </xf>
    <xf numFmtId="0" fontId="22" fillId="4" borderId="32" xfId="0" applyFont="1" applyFill="1" applyBorder="1" applyAlignment="1">
      <alignment horizontal="center" vertical="center" wrapText="1"/>
    </xf>
    <xf numFmtId="0" fontId="16" fillId="5" borderId="2" xfId="0" applyFont="1" applyFill="1" applyBorder="1" applyAlignment="1">
      <alignment horizontal="left" vertical="center" wrapText="1"/>
    </xf>
    <xf numFmtId="0" fontId="22" fillId="2" borderId="7" xfId="0" applyFont="1" applyFill="1" applyBorder="1" applyAlignment="1">
      <alignment horizontal="center" vertical="center" wrapText="1"/>
    </xf>
    <xf numFmtId="0" fontId="22" fillId="2" borderId="33" xfId="0" applyFont="1" applyFill="1" applyBorder="1" applyAlignment="1">
      <alignment horizontal="center" vertical="center" wrapText="1"/>
    </xf>
    <xf numFmtId="0" fontId="16" fillId="0" borderId="43" xfId="0" applyFont="1" applyBorder="1" applyAlignment="1">
      <alignment horizontal="center" vertical="center" wrapText="1"/>
    </xf>
    <xf numFmtId="0" fontId="16" fillId="0" borderId="8" xfId="0" applyFont="1" applyBorder="1" applyAlignment="1">
      <alignment horizontal="center" vertical="center" wrapText="1"/>
    </xf>
    <xf numFmtId="0" fontId="16" fillId="0" borderId="38" xfId="0" applyFont="1" applyBorder="1" applyAlignment="1">
      <alignment horizontal="center" vertical="center" wrapText="1"/>
    </xf>
    <xf numFmtId="0" fontId="22" fillId="2" borderId="6" xfId="0" applyFont="1" applyFill="1" applyBorder="1" applyAlignment="1">
      <alignment horizontal="center" vertical="center" wrapText="1"/>
    </xf>
    <xf numFmtId="0" fontId="22" fillId="2" borderId="8" xfId="0" applyFont="1" applyFill="1" applyBorder="1" applyAlignment="1">
      <alignment horizontal="center" vertical="center" wrapText="1"/>
    </xf>
    <xf numFmtId="0" fontId="16" fillId="2" borderId="6" xfId="0" applyFont="1" applyFill="1" applyBorder="1" applyAlignment="1">
      <alignment horizontal="left" vertical="center" wrapText="1"/>
    </xf>
    <xf numFmtId="0" fontId="16" fillId="2" borderId="2" xfId="0" applyFont="1" applyFill="1" applyBorder="1" applyAlignment="1">
      <alignment horizontal="left" vertical="center" wrapText="1"/>
    </xf>
  </cellXfs>
  <cellStyles count="1">
    <cellStyle name="Normal" xfId="0" builtinId="0"/>
  </cellStyles>
  <dxfs count="7">
    <dxf>
      <font>
        <condense val="0"/>
        <extend val="0"/>
        <color rgb="FF9C0006"/>
      </font>
      <fill>
        <patternFill>
          <bgColor rgb="FFFFC7CE"/>
        </patternFill>
      </fill>
    </dxf>
    <dxf>
      <fill>
        <patternFill>
          <bgColor rgb="FFFFC000"/>
        </patternFill>
      </fill>
    </dxf>
    <dxf>
      <fill>
        <patternFill>
          <bgColor rgb="FFC0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FFC000"/>
        </patternFill>
      </fill>
    </dxf>
    <dxf>
      <fill>
        <patternFill>
          <bgColor rgb="FFC00000"/>
        </patternFill>
      </fill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38100</xdr:colOff>
      <xdr:row>0</xdr:row>
      <xdr:rowOff>152400</xdr:rowOff>
    </xdr:from>
    <xdr:to>
      <xdr:col>1</xdr:col>
      <xdr:colOff>704850</xdr:colOff>
      <xdr:row>1</xdr:row>
      <xdr:rowOff>0</xdr:rowOff>
    </xdr:to>
    <xdr:pic>
      <xdr:nvPicPr>
        <xdr:cNvPr id="7308" name="Picture 30" descr="LOGO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clrChange>
            <a:clrFrom>
              <a:srgbClr val="FFFEFC"/>
            </a:clrFrom>
            <a:clrTo>
              <a:srgbClr val="FFFEFC">
                <a:alpha val="0"/>
              </a:srgbClr>
            </a:clrTo>
          </a:clrChange>
        </a:blip>
        <a:srcRect/>
        <a:stretch>
          <a:fillRect/>
        </a:stretch>
      </xdr:blipFill>
      <xdr:spPr bwMode="auto">
        <a:xfrm>
          <a:off x="352425" y="152400"/>
          <a:ext cx="666750" cy="9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158750</xdr:colOff>
      <xdr:row>0</xdr:row>
      <xdr:rowOff>63500</xdr:rowOff>
    </xdr:from>
    <xdr:to>
      <xdr:col>4</xdr:col>
      <xdr:colOff>0</xdr:colOff>
      <xdr:row>2</xdr:row>
      <xdr:rowOff>10583</xdr:rowOff>
    </xdr:to>
    <xdr:grpSp>
      <xdr:nvGrpSpPr>
        <xdr:cNvPr id="2" name="Grupo 1"/>
        <xdr:cNvGrpSpPr>
          <a:grpSpLocks/>
        </xdr:cNvGrpSpPr>
      </xdr:nvGrpSpPr>
      <xdr:grpSpPr bwMode="auto">
        <a:xfrm>
          <a:off x="158750" y="63500"/>
          <a:ext cx="3603625" cy="2899833"/>
          <a:chOff x="1725" y="992"/>
          <a:chExt cx="1931" cy="1740"/>
        </a:xfrm>
      </xdr:grpSpPr>
      <xdr:pic>
        <xdr:nvPicPr>
          <xdr:cNvPr id="3" name="Picture 2"/>
          <xdr:cNvPicPr>
            <a:picLocks noChangeAspect="1" noChangeArrowheads="1"/>
          </xdr:cNvPicPr>
        </xdr:nvPicPr>
        <xdr:blipFill>
          <a:blip xmlns:r="http://schemas.openxmlformats.org/officeDocument/2006/relationships" r:embed="rId1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rcRect/>
          <a:stretch>
            <a:fillRect/>
          </a:stretch>
        </xdr:blipFill>
        <xdr:spPr bwMode="auto">
          <a:xfrm>
            <a:off x="2104" y="1266"/>
            <a:ext cx="1156" cy="920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pic>
      <xdr:sp macro="" textlink="">
        <xdr:nvSpPr>
          <xdr:cNvPr id="4" name="Text Box 3"/>
          <xdr:cNvSpPr txBox="1">
            <a:spLocks noChangeArrowheads="1"/>
          </xdr:cNvSpPr>
        </xdr:nvSpPr>
        <xdr:spPr bwMode="auto">
          <a:xfrm>
            <a:off x="1748" y="2280"/>
            <a:ext cx="1737" cy="45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  <xdr:txBody>
          <a:bodyPr vertOverflow="clip" wrap="square" lIns="91440" tIns="45720" rIns="91440" bIns="45720" anchor="t" upright="1"/>
          <a:lstStyle/>
          <a:p>
            <a:pPr algn="ctr" rtl="0">
              <a:defRPr sz="1000"/>
            </a:pPr>
            <a:r>
              <a:rPr lang="es-CO" sz="600" b="1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 </a:t>
            </a:r>
            <a:r>
              <a:rPr lang="es-CO" sz="800" b="1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Alcaldía Municipal de </a:t>
            </a:r>
          </a:p>
          <a:p>
            <a:pPr algn="ctr" rtl="0">
              <a:defRPr sz="1000"/>
            </a:pPr>
            <a:r>
              <a:rPr lang="es-CO" sz="800" b="1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  San José de Cúcuta</a:t>
            </a:r>
            <a:endParaRPr lang="es-CO" sz="800" b="1" i="0" u="none" strike="noStrike" baseline="0">
              <a:solidFill>
                <a:srgbClr val="000000"/>
              </a:solidFill>
              <a:latin typeface="Times New Roman"/>
              <a:cs typeface="Times New Roman"/>
            </a:endParaRPr>
          </a:p>
          <a:p>
            <a:pPr algn="l" rtl="0">
              <a:defRPr sz="1000"/>
            </a:pPr>
            <a:endParaRPr lang="es-CO" sz="700" b="1" i="0" u="none" strike="noStrike" baseline="0">
              <a:solidFill>
                <a:srgbClr val="000000"/>
              </a:solidFill>
              <a:latin typeface="Times New Roman"/>
              <a:cs typeface="Times New Roman"/>
            </a:endParaRPr>
          </a:p>
        </xdr:txBody>
      </xdr:sp>
      <xdr:sp macro="" textlink="">
        <xdr:nvSpPr>
          <xdr:cNvPr id="5" name="Text Box 4"/>
          <xdr:cNvSpPr txBox="1">
            <a:spLocks noChangeArrowheads="1"/>
          </xdr:cNvSpPr>
        </xdr:nvSpPr>
        <xdr:spPr bwMode="auto">
          <a:xfrm>
            <a:off x="1725" y="992"/>
            <a:ext cx="1931" cy="279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  <xdr:txBody>
          <a:bodyPr vertOverflow="clip" wrap="square" lIns="91440" tIns="45720" rIns="91440" bIns="45720" anchor="t" upright="1"/>
          <a:lstStyle/>
          <a:p>
            <a:pPr algn="ctr" rtl="0">
              <a:lnSpc>
                <a:spcPts val="700"/>
              </a:lnSpc>
              <a:defRPr sz="1000"/>
            </a:pPr>
            <a:r>
              <a:rPr lang="es-CO" sz="800" b="1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República de Colombia</a:t>
            </a:r>
          </a:p>
          <a:p>
            <a:pPr algn="l" rtl="0">
              <a:lnSpc>
                <a:spcPts val="700"/>
              </a:lnSpc>
              <a:defRPr sz="1000"/>
            </a:pPr>
            <a:endParaRPr lang="es-CO" sz="700" b="1" i="0" u="none" strike="noStrike" baseline="0">
              <a:solidFill>
                <a:srgbClr val="000000"/>
              </a:solidFill>
              <a:latin typeface="Arial"/>
              <a:cs typeface="Arial"/>
            </a:endParaRPr>
          </a:p>
        </xdr:txBody>
      </xdr:sp>
    </xdr:grpSp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Relationship Id="rId4" Type="http://schemas.openxmlformats.org/officeDocument/2006/relationships/comments" Target="../comments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21"/>
  <sheetViews>
    <sheetView zoomScale="75" zoomScaleNormal="50" workbookViewId="0">
      <selection activeCell="H26" sqref="H26"/>
    </sheetView>
  </sheetViews>
  <sheetFormatPr defaultColWidth="11.42578125" defaultRowHeight="12.75" x14ac:dyDescent="0.2"/>
  <cols>
    <col min="1" max="1" width="4.7109375" style="2" customWidth="1"/>
    <col min="2" max="2" width="29.7109375" style="2" customWidth="1"/>
    <col min="3" max="3" width="16.28515625" style="2" customWidth="1"/>
    <col min="4" max="4" width="22.7109375" style="2" customWidth="1"/>
    <col min="5" max="5" width="14.7109375" style="2" customWidth="1"/>
    <col min="6" max="6" width="14.85546875" style="2" bestFit="1" customWidth="1"/>
    <col min="7" max="7" width="25.140625" style="2" customWidth="1"/>
    <col min="8" max="8" width="12.42578125" style="2" customWidth="1"/>
    <col min="9" max="9" width="12.140625" style="2" customWidth="1"/>
    <col min="10" max="10" width="14.7109375" style="2" customWidth="1"/>
    <col min="11" max="11" width="19.7109375" style="2" customWidth="1"/>
    <col min="12" max="12" width="0.140625" style="2" customWidth="1"/>
    <col min="13" max="16384" width="11.42578125" style="2"/>
  </cols>
  <sheetData>
    <row r="1" spans="1:15" x14ac:dyDescent="0.2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</row>
    <row r="2" spans="1:15" x14ac:dyDescent="0.2">
      <c r="A2" s="1"/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</row>
    <row r="3" spans="1:15" ht="26.25" customHeight="1" x14ac:dyDescent="0.2">
      <c r="A3" s="1"/>
      <c r="B3" s="81" t="s">
        <v>3</v>
      </c>
      <c r="C3" s="81"/>
      <c r="D3" s="81"/>
      <c r="E3" s="81"/>
      <c r="F3" s="81"/>
      <c r="G3" s="81"/>
      <c r="H3" s="81"/>
      <c r="I3" s="81"/>
      <c r="J3" s="81"/>
      <c r="K3" s="81"/>
      <c r="L3" s="1"/>
      <c r="M3" s="1"/>
      <c r="N3" s="1"/>
    </row>
    <row r="4" spans="1:15" x14ac:dyDescent="0.2">
      <c r="A4" s="1"/>
      <c r="B4" s="1"/>
      <c r="C4" s="1"/>
      <c r="D4" s="1"/>
      <c r="E4" s="1"/>
      <c r="F4" s="1"/>
      <c r="G4" s="1"/>
      <c r="H4" s="1"/>
      <c r="I4" s="1"/>
      <c r="J4" s="1"/>
      <c r="K4" s="1"/>
      <c r="L4" s="1"/>
      <c r="M4" s="1"/>
      <c r="N4" s="1"/>
    </row>
    <row r="5" spans="1:15" ht="28.5" customHeight="1" x14ac:dyDescent="0.2">
      <c r="A5" s="1"/>
      <c r="B5" s="3" t="s">
        <v>4</v>
      </c>
      <c r="C5" s="78"/>
      <c r="D5" s="79"/>
      <c r="E5" s="79"/>
      <c r="F5" s="79"/>
      <c r="G5" s="79"/>
      <c r="H5" s="79"/>
      <c r="I5" s="79"/>
      <c r="J5" s="79"/>
      <c r="K5" s="80"/>
      <c r="L5" s="1"/>
      <c r="O5" s="1"/>
    </row>
    <row r="6" spans="1:15" x14ac:dyDescent="0.2">
      <c r="A6" s="82"/>
      <c r="B6" s="82"/>
      <c r="C6" s="82"/>
      <c r="D6" s="82"/>
      <c r="E6" s="82"/>
      <c r="F6" s="82"/>
      <c r="G6" s="82"/>
      <c r="H6" s="82"/>
      <c r="I6" s="82"/>
      <c r="J6" s="82"/>
      <c r="K6" s="82"/>
      <c r="L6" s="82"/>
      <c r="M6" s="1"/>
      <c r="N6" s="1"/>
    </row>
    <row r="7" spans="1:15" s="5" customFormat="1" ht="36" customHeight="1" x14ac:dyDescent="0.2">
      <c r="A7" s="8" t="s">
        <v>0</v>
      </c>
      <c r="B7" s="83" t="s">
        <v>1</v>
      </c>
      <c r="C7" s="83"/>
      <c r="D7" s="83"/>
      <c r="E7" s="83"/>
      <c r="F7" s="83" t="s">
        <v>2</v>
      </c>
      <c r="G7" s="83"/>
      <c r="H7" s="83"/>
      <c r="I7" s="83"/>
      <c r="J7" s="83"/>
      <c r="K7" s="83"/>
      <c r="L7" s="83"/>
      <c r="M7" s="4"/>
      <c r="N7" s="4"/>
    </row>
    <row r="8" spans="1:15" ht="19.5" customHeight="1" x14ac:dyDescent="0.2">
      <c r="A8" s="7"/>
      <c r="B8" s="75"/>
      <c r="C8" s="75"/>
      <c r="D8" s="75"/>
      <c r="E8" s="75"/>
      <c r="F8" s="75"/>
      <c r="G8" s="75"/>
      <c r="H8" s="75"/>
      <c r="I8" s="75"/>
      <c r="J8" s="75"/>
      <c r="K8" s="75"/>
      <c r="L8" s="75"/>
      <c r="M8" s="1"/>
      <c r="N8" s="1"/>
    </row>
    <row r="9" spans="1:15" ht="19.5" customHeight="1" x14ac:dyDescent="0.2">
      <c r="A9" s="77"/>
      <c r="B9" s="75"/>
      <c r="C9" s="75"/>
      <c r="D9" s="75"/>
      <c r="E9" s="75"/>
      <c r="F9" s="75"/>
      <c r="G9" s="75"/>
      <c r="H9" s="75"/>
      <c r="I9" s="75"/>
      <c r="J9" s="75"/>
      <c r="K9" s="75"/>
      <c r="L9" s="75"/>
      <c r="M9" s="1"/>
      <c r="N9" s="1"/>
    </row>
    <row r="10" spans="1:15" ht="19.5" customHeight="1" x14ac:dyDescent="0.2">
      <c r="A10" s="77"/>
      <c r="B10" s="75"/>
      <c r="C10" s="75"/>
      <c r="D10" s="75"/>
      <c r="E10" s="75"/>
      <c r="F10" s="75"/>
      <c r="G10" s="75"/>
      <c r="H10" s="75"/>
      <c r="I10" s="75"/>
      <c r="J10" s="75"/>
      <c r="K10" s="75"/>
      <c r="L10" s="75"/>
      <c r="M10" s="1"/>
      <c r="N10" s="1"/>
    </row>
    <row r="11" spans="1:15" ht="19.5" customHeight="1" x14ac:dyDescent="0.2">
      <c r="A11" s="7"/>
      <c r="B11" s="75"/>
      <c r="C11" s="75"/>
      <c r="D11" s="75"/>
      <c r="E11" s="75"/>
      <c r="F11" s="75"/>
      <c r="G11" s="75"/>
      <c r="H11" s="75"/>
      <c r="I11" s="75"/>
      <c r="J11" s="75"/>
      <c r="K11" s="75"/>
      <c r="L11" s="75"/>
      <c r="M11" s="1"/>
      <c r="N11" s="1"/>
    </row>
    <row r="12" spans="1:15" ht="19.5" customHeight="1" x14ac:dyDescent="0.2">
      <c r="A12" s="7"/>
      <c r="B12" s="75"/>
      <c r="C12" s="75"/>
      <c r="D12" s="75"/>
      <c r="E12" s="75"/>
      <c r="F12" s="75"/>
      <c r="G12" s="75"/>
      <c r="H12" s="75"/>
      <c r="I12" s="75"/>
      <c r="J12" s="75"/>
      <c r="K12" s="75"/>
      <c r="L12" s="75"/>
      <c r="M12" s="1"/>
      <c r="N12" s="1"/>
    </row>
    <row r="13" spans="1:15" ht="19.5" customHeight="1" x14ac:dyDescent="0.2">
      <c r="A13" s="77"/>
      <c r="B13" s="75"/>
      <c r="C13" s="75"/>
      <c r="D13" s="75"/>
      <c r="E13" s="75"/>
      <c r="F13" s="75"/>
      <c r="G13" s="75"/>
      <c r="H13" s="75"/>
      <c r="I13" s="75"/>
      <c r="J13" s="75"/>
      <c r="K13" s="75"/>
      <c r="L13" s="75"/>
      <c r="M13" s="1"/>
      <c r="N13" s="1"/>
    </row>
    <row r="14" spans="1:15" ht="19.5" customHeight="1" x14ac:dyDescent="0.2">
      <c r="A14" s="77"/>
      <c r="B14" s="75"/>
      <c r="C14" s="75"/>
      <c r="D14" s="75"/>
      <c r="E14" s="75"/>
      <c r="F14" s="75"/>
      <c r="G14" s="75"/>
      <c r="H14" s="75"/>
      <c r="I14" s="75"/>
      <c r="J14" s="75"/>
      <c r="K14" s="75"/>
      <c r="L14" s="75"/>
      <c r="M14" s="1"/>
      <c r="N14" s="1"/>
    </row>
    <row r="15" spans="1:15" ht="19.5" customHeight="1" x14ac:dyDescent="0.2">
      <c r="A15" s="7"/>
      <c r="B15" s="75"/>
      <c r="C15" s="75"/>
      <c r="D15" s="75"/>
      <c r="E15" s="75"/>
      <c r="F15" s="75"/>
      <c r="G15" s="75"/>
      <c r="H15" s="75"/>
      <c r="I15" s="75"/>
      <c r="J15" s="75"/>
      <c r="K15" s="75"/>
      <c r="L15" s="75"/>
      <c r="M15" s="1"/>
      <c r="N15" s="1"/>
    </row>
    <row r="16" spans="1:15" ht="19.5" customHeight="1" x14ac:dyDescent="0.2">
      <c r="A16" s="7"/>
      <c r="B16" s="76"/>
      <c r="C16" s="76"/>
      <c r="D16" s="76"/>
      <c r="E16" s="76"/>
      <c r="F16" s="76"/>
      <c r="G16" s="76"/>
      <c r="H16" s="76"/>
      <c r="I16" s="76"/>
      <c r="J16" s="76"/>
      <c r="K16" s="76"/>
      <c r="L16" s="76"/>
      <c r="M16" s="1"/>
      <c r="N16" s="1"/>
    </row>
    <row r="17" spans="1:14" ht="19.5" customHeight="1" x14ac:dyDescent="0.2">
      <c r="A17" s="7"/>
      <c r="B17" s="76"/>
      <c r="C17" s="76"/>
      <c r="D17" s="76"/>
      <c r="E17" s="76"/>
      <c r="F17" s="76"/>
      <c r="G17" s="76"/>
      <c r="H17" s="76"/>
      <c r="I17" s="76"/>
      <c r="J17" s="76"/>
      <c r="K17" s="76"/>
      <c r="L17" s="76"/>
      <c r="M17" s="1"/>
      <c r="N17" s="1"/>
    </row>
    <row r="18" spans="1:14" x14ac:dyDescent="0.2">
      <c r="A18" s="6"/>
      <c r="B18" s="1"/>
      <c r="C18" s="1"/>
      <c r="D18" s="1"/>
      <c r="E18" s="1"/>
      <c r="F18" s="1"/>
      <c r="G18" s="1"/>
      <c r="H18" s="1"/>
      <c r="I18" s="1"/>
      <c r="J18" s="1"/>
      <c r="K18" s="1"/>
      <c r="L18" s="6"/>
      <c r="M18" s="1"/>
      <c r="N18" s="1"/>
    </row>
    <row r="19" spans="1:14" ht="20.25" customHeight="1" x14ac:dyDescent="0.2">
      <c r="A19" s="74" t="s">
        <v>8</v>
      </c>
      <c r="B19" s="74"/>
      <c r="C19" s="74"/>
      <c r="D19" s="74"/>
      <c r="E19" s="74"/>
      <c r="F19" s="74"/>
      <c r="G19" s="74" t="s">
        <v>9</v>
      </c>
      <c r="H19" s="74"/>
      <c r="I19" s="74"/>
      <c r="J19" s="74"/>
      <c r="K19" s="74"/>
      <c r="L19" s="74"/>
    </row>
    <row r="20" spans="1:14" ht="21.75" customHeight="1" x14ac:dyDescent="0.2">
      <c r="A20" s="74" t="s">
        <v>10</v>
      </c>
      <c r="B20" s="74"/>
      <c r="C20" s="74"/>
      <c r="D20" s="74"/>
      <c r="E20" s="74"/>
      <c r="F20" s="74"/>
      <c r="G20" s="74" t="s">
        <v>9</v>
      </c>
      <c r="H20" s="74"/>
      <c r="I20" s="74"/>
      <c r="J20" s="74"/>
      <c r="K20" s="74"/>
      <c r="L20" s="74"/>
    </row>
    <row r="21" spans="1:14" ht="24" customHeight="1" x14ac:dyDescent="0.2">
      <c r="A21" s="74" t="s">
        <v>11</v>
      </c>
      <c r="B21" s="74"/>
      <c r="C21" s="74"/>
      <c r="D21" s="74"/>
      <c r="E21" s="74"/>
      <c r="F21" s="74"/>
      <c r="G21" s="74" t="s">
        <v>12</v>
      </c>
      <c r="H21" s="74"/>
      <c r="I21" s="74"/>
      <c r="J21" s="74"/>
      <c r="K21" s="74"/>
      <c r="L21" s="74"/>
    </row>
  </sheetData>
  <mergeCells count="33">
    <mergeCell ref="B3:K3"/>
    <mergeCell ref="B12:E12"/>
    <mergeCell ref="F12:L12"/>
    <mergeCell ref="A6:L6"/>
    <mergeCell ref="B7:E7"/>
    <mergeCell ref="F7:L7"/>
    <mergeCell ref="A21:F21"/>
    <mergeCell ref="C5:K5"/>
    <mergeCell ref="G20:L20"/>
    <mergeCell ref="B17:E17"/>
    <mergeCell ref="F17:L17"/>
    <mergeCell ref="G21:L21"/>
    <mergeCell ref="A19:F19"/>
    <mergeCell ref="F8:L8"/>
    <mergeCell ref="A9:A10"/>
    <mergeCell ref="B9:E9"/>
    <mergeCell ref="F9:L9"/>
    <mergeCell ref="G19:L19"/>
    <mergeCell ref="F10:L10"/>
    <mergeCell ref="F11:L11"/>
    <mergeCell ref="B11:E11"/>
    <mergeCell ref="B10:E10"/>
    <mergeCell ref="A20:F20"/>
    <mergeCell ref="B8:E8"/>
    <mergeCell ref="B15:E15"/>
    <mergeCell ref="F15:L15"/>
    <mergeCell ref="B16:E16"/>
    <mergeCell ref="F16:L16"/>
    <mergeCell ref="F14:L14"/>
    <mergeCell ref="A13:A14"/>
    <mergeCell ref="B13:E13"/>
    <mergeCell ref="F13:L13"/>
    <mergeCell ref="B14:E14"/>
  </mergeCells>
  <phoneticPr fontId="0" type="noConversion"/>
  <printOptions horizontalCentered="1"/>
  <pageMargins left="0.59055118110236227" right="0.59055118110236227" top="0.78740157480314965" bottom="0.59055118110236227" header="0" footer="0"/>
  <pageSetup scale="50" orientation="landscape" r:id="rId1"/>
  <headerFooter alignWithMargins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3"/>
  <sheetViews>
    <sheetView workbookViewId="0">
      <selection activeCell="C15" sqref="C15"/>
    </sheetView>
  </sheetViews>
  <sheetFormatPr defaultColWidth="11.42578125" defaultRowHeight="12.75" x14ac:dyDescent="0.2"/>
  <cols>
    <col min="2" max="2" width="15.28515625" customWidth="1"/>
    <col min="3" max="3" width="38.28515625" customWidth="1"/>
    <col min="4" max="4" width="38.140625" customWidth="1"/>
  </cols>
  <sheetData>
    <row r="1" spans="1:6" ht="15" x14ac:dyDescent="0.25">
      <c r="A1" s="84" t="s">
        <v>30</v>
      </c>
      <c r="B1" s="84"/>
      <c r="C1" s="84"/>
      <c r="D1" s="85" t="s">
        <v>31</v>
      </c>
    </row>
    <row r="2" spans="1:6" ht="15" x14ac:dyDescent="0.25">
      <c r="A2" s="10" t="s">
        <v>32</v>
      </c>
      <c r="B2" s="10" t="s">
        <v>33</v>
      </c>
      <c r="C2" s="10" t="s">
        <v>34</v>
      </c>
      <c r="D2" s="86"/>
      <c r="E2">
        <v>4532</v>
      </c>
      <c r="F2">
        <f>(24/240)</f>
        <v>0.1</v>
      </c>
    </row>
    <row r="3" spans="1:6" ht="28.5" customHeight="1" x14ac:dyDescent="0.2">
      <c r="A3" s="11">
        <v>3</v>
      </c>
      <c r="B3" s="11" t="s">
        <v>35</v>
      </c>
      <c r="C3" s="12" t="s">
        <v>36</v>
      </c>
      <c r="D3" s="87" t="s">
        <v>37</v>
      </c>
      <c r="F3">
        <f>(70/240)</f>
        <v>0.29166666666666669</v>
      </c>
    </row>
    <row r="4" spans="1:6" x14ac:dyDescent="0.2">
      <c r="A4" s="11">
        <v>2</v>
      </c>
      <c r="B4" s="11" t="s">
        <v>38</v>
      </c>
      <c r="C4" s="12" t="s">
        <v>39</v>
      </c>
      <c r="D4" s="87"/>
    </row>
    <row r="5" spans="1:6" ht="27.75" customHeight="1" x14ac:dyDescent="0.2">
      <c r="A5" s="11">
        <v>1</v>
      </c>
      <c r="B5" s="11" t="s">
        <v>40</v>
      </c>
      <c r="C5" s="12" t="s">
        <v>41</v>
      </c>
      <c r="D5" s="87"/>
    </row>
    <row r="7" spans="1:6" ht="15" x14ac:dyDescent="0.25">
      <c r="A7" s="84" t="s">
        <v>42</v>
      </c>
      <c r="B7" s="84"/>
      <c r="C7" s="84"/>
    </row>
    <row r="8" spans="1:6" ht="15" x14ac:dyDescent="0.25">
      <c r="A8" s="10" t="s">
        <v>32</v>
      </c>
      <c r="B8" s="10" t="s">
        <v>33</v>
      </c>
      <c r="C8" s="10" t="s">
        <v>34</v>
      </c>
    </row>
    <row r="9" spans="1:6" ht="51.75" customHeight="1" x14ac:dyDescent="0.2">
      <c r="A9" s="11">
        <v>3</v>
      </c>
      <c r="B9" s="11" t="s">
        <v>43</v>
      </c>
      <c r="C9" s="12" t="s">
        <v>44</v>
      </c>
    </row>
    <row r="10" spans="1:6" ht="51.75" customHeight="1" x14ac:dyDescent="0.2">
      <c r="A10" s="11">
        <v>2</v>
      </c>
      <c r="B10" s="11" t="s">
        <v>45</v>
      </c>
      <c r="C10" s="12" t="s">
        <v>46</v>
      </c>
    </row>
    <row r="11" spans="1:6" ht="51.75" customHeight="1" x14ac:dyDescent="0.2">
      <c r="A11" s="11">
        <v>1</v>
      </c>
      <c r="B11" s="11" t="s">
        <v>47</v>
      </c>
      <c r="C11" s="12" t="s">
        <v>48</v>
      </c>
    </row>
    <row r="12" spans="1:6" ht="28.5" customHeight="1" x14ac:dyDescent="0.2"/>
    <row r="13" spans="1:6" ht="26.25" customHeight="1" x14ac:dyDescent="0.25">
      <c r="A13" s="84" t="s">
        <v>49</v>
      </c>
      <c r="B13" s="84"/>
      <c r="C13" s="84"/>
    </row>
    <row r="14" spans="1:6" ht="25.5" customHeight="1" x14ac:dyDescent="0.25">
      <c r="A14" s="10" t="s">
        <v>32</v>
      </c>
      <c r="B14" s="10" t="s">
        <v>33</v>
      </c>
      <c r="C14" s="10" t="s">
        <v>34</v>
      </c>
    </row>
    <row r="15" spans="1:6" ht="51.75" customHeight="1" x14ac:dyDescent="0.2">
      <c r="A15" s="11">
        <v>3</v>
      </c>
      <c r="B15" s="11" t="s">
        <v>50</v>
      </c>
      <c r="C15" s="12" t="s">
        <v>51</v>
      </c>
    </row>
    <row r="16" spans="1:6" ht="51.75" customHeight="1" x14ac:dyDescent="0.2">
      <c r="A16" s="11">
        <v>2</v>
      </c>
      <c r="B16" s="11" t="s">
        <v>52</v>
      </c>
      <c r="C16" s="12" t="s">
        <v>53</v>
      </c>
    </row>
    <row r="17" spans="1:3" ht="51.75" customHeight="1" x14ac:dyDescent="0.2">
      <c r="A17" s="11">
        <v>1</v>
      </c>
      <c r="B17" s="11" t="s">
        <v>54</v>
      </c>
      <c r="C17" s="12" t="s">
        <v>55</v>
      </c>
    </row>
    <row r="18" spans="1:3" ht="51.75" customHeight="1" x14ac:dyDescent="0.2"/>
    <row r="19" spans="1:3" ht="25.5" customHeight="1" x14ac:dyDescent="0.25">
      <c r="A19" s="84" t="s">
        <v>56</v>
      </c>
      <c r="B19" s="84"/>
      <c r="C19" s="84"/>
    </row>
    <row r="20" spans="1:3" ht="28.5" customHeight="1" x14ac:dyDescent="0.25">
      <c r="A20" s="10" t="s">
        <v>32</v>
      </c>
      <c r="B20" s="10" t="s">
        <v>33</v>
      </c>
      <c r="C20" s="10" t="s">
        <v>34</v>
      </c>
    </row>
    <row r="21" spans="1:3" ht="51.75" customHeight="1" x14ac:dyDescent="0.2">
      <c r="A21" s="11">
        <v>3</v>
      </c>
      <c r="B21" s="11" t="s">
        <v>57</v>
      </c>
      <c r="C21" s="12" t="s">
        <v>58</v>
      </c>
    </row>
    <row r="22" spans="1:3" ht="51.75" customHeight="1" x14ac:dyDescent="0.2">
      <c r="A22" s="11">
        <v>2</v>
      </c>
      <c r="B22" s="11" t="s">
        <v>59</v>
      </c>
      <c r="C22" s="12" t="s">
        <v>60</v>
      </c>
    </row>
    <row r="23" spans="1:3" ht="51.75" customHeight="1" x14ac:dyDescent="0.2">
      <c r="A23" s="11">
        <v>1</v>
      </c>
      <c r="B23" s="11" t="s">
        <v>61</v>
      </c>
      <c r="C23" s="12" t="s">
        <v>62</v>
      </c>
    </row>
  </sheetData>
  <mergeCells count="6">
    <mergeCell ref="A13:C13"/>
    <mergeCell ref="A19:C19"/>
    <mergeCell ref="A1:C1"/>
    <mergeCell ref="D1:D2"/>
    <mergeCell ref="D3:D5"/>
    <mergeCell ref="A7:C7"/>
  </mergeCells>
  <phoneticPr fontId="11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U26"/>
  <sheetViews>
    <sheetView tabSelected="1" topLeftCell="K1" zoomScale="40" zoomScaleNormal="40" workbookViewId="0">
      <selection activeCell="L11" sqref="L11"/>
    </sheetView>
  </sheetViews>
  <sheetFormatPr defaultColWidth="11.42578125" defaultRowHeight="25.5" x14ac:dyDescent="0.35"/>
  <cols>
    <col min="1" max="1" width="16.5703125" style="25" hidden="1" customWidth="1"/>
    <col min="2" max="2" width="0.28515625" style="25" hidden="1" customWidth="1"/>
    <col min="3" max="3" width="56.5703125" style="25" customWidth="1"/>
    <col min="4" max="4" width="18.85546875" style="25" hidden="1" customWidth="1"/>
    <col min="5" max="5" width="34.5703125" style="25" customWidth="1"/>
    <col min="6" max="6" width="26.42578125" style="25" customWidth="1"/>
    <col min="7" max="7" width="39.42578125" style="25" customWidth="1"/>
    <col min="8" max="8" width="37.42578125" style="26" customWidth="1"/>
    <col min="9" max="9" width="17.28515625" style="16" customWidth="1"/>
    <col min="10" max="10" width="14.7109375" style="16" customWidth="1"/>
    <col min="11" max="11" width="14.85546875" style="16" customWidth="1"/>
    <col min="12" max="12" width="29.7109375" style="16" customWidth="1"/>
    <col min="13" max="13" width="39.140625" style="16" customWidth="1"/>
    <col min="14" max="14" width="38.28515625" style="16" customWidth="1"/>
    <col min="15" max="15" width="34.140625" style="16" customWidth="1"/>
    <col min="16" max="16" width="38.140625" style="16" customWidth="1"/>
    <col min="17" max="17" width="30.140625" style="16" customWidth="1"/>
    <col min="18" max="18" width="28.42578125" style="16" customWidth="1"/>
    <col min="19" max="19" width="40.7109375" style="16" customWidth="1"/>
    <col min="20" max="20" width="55.85546875" style="16" customWidth="1"/>
    <col min="21" max="21" width="3.85546875" style="51" customWidth="1"/>
    <col min="22" max="16384" width="11.42578125" style="16"/>
  </cols>
  <sheetData>
    <row r="1" spans="1:21" s="14" customFormat="1" ht="128.25" customHeight="1" x14ac:dyDescent="0.3">
      <c r="A1" s="92"/>
      <c r="B1" s="93"/>
      <c r="C1" s="93"/>
      <c r="D1" s="93"/>
      <c r="E1" s="96" t="s">
        <v>127</v>
      </c>
      <c r="F1" s="97"/>
      <c r="G1" s="97"/>
      <c r="H1" s="97"/>
      <c r="I1" s="97"/>
      <c r="J1" s="97"/>
      <c r="K1" s="97"/>
      <c r="L1" s="97"/>
      <c r="M1" s="97"/>
      <c r="N1" s="97"/>
      <c r="O1" s="97"/>
      <c r="P1" s="97"/>
      <c r="Q1" s="97"/>
      <c r="R1" s="98"/>
      <c r="S1" s="88" t="s">
        <v>147</v>
      </c>
      <c r="T1" s="89"/>
      <c r="U1" s="49"/>
    </row>
    <row r="2" spans="1:21" s="14" customFormat="1" ht="105.75" customHeight="1" x14ac:dyDescent="0.3">
      <c r="A2" s="94"/>
      <c r="B2" s="95"/>
      <c r="C2" s="95"/>
      <c r="D2" s="95"/>
      <c r="E2" s="99" t="s">
        <v>126</v>
      </c>
      <c r="F2" s="100"/>
      <c r="G2" s="100"/>
      <c r="H2" s="100"/>
      <c r="I2" s="100"/>
      <c r="J2" s="100"/>
      <c r="K2" s="100"/>
      <c r="L2" s="100"/>
      <c r="M2" s="100"/>
      <c r="N2" s="100"/>
      <c r="O2" s="100"/>
      <c r="P2" s="100"/>
      <c r="Q2" s="100"/>
      <c r="R2" s="101"/>
      <c r="S2" s="90" t="s">
        <v>148</v>
      </c>
      <c r="T2" s="91"/>
      <c r="U2" s="49"/>
    </row>
    <row r="3" spans="1:21" s="14" customFormat="1" ht="84.75" customHeight="1" x14ac:dyDescent="0.35">
      <c r="A3" s="102" t="s">
        <v>149</v>
      </c>
      <c r="B3" s="103"/>
      <c r="C3" s="103"/>
      <c r="D3" s="104"/>
      <c r="E3" s="105" t="s">
        <v>150</v>
      </c>
      <c r="F3" s="106"/>
      <c r="G3" s="106"/>
      <c r="H3" s="106"/>
      <c r="I3" s="106"/>
      <c r="J3" s="106"/>
      <c r="K3" s="106"/>
      <c r="L3" s="106"/>
      <c r="M3" s="106"/>
      <c r="N3" s="106"/>
      <c r="O3" s="106"/>
      <c r="P3" s="106"/>
      <c r="Q3" s="106"/>
      <c r="R3" s="107"/>
      <c r="S3" s="108" t="s">
        <v>151</v>
      </c>
      <c r="T3" s="109"/>
      <c r="U3" s="49"/>
    </row>
    <row r="4" spans="1:21" s="15" customFormat="1" ht="51.75" customHeight="1" thickBot="1" x14ac:dyDescent="0.4">
      <c r="A4" s="114" t="s">
        <v>125</v>
      </c>
      <c r="B4" s="115"/>
      <c r="C4" s="115"/>
      <c r="D4" s="115"/>
      <c r="E4" s="116" t="s">
        <v>124</v>
      </c>
      <c r="F4" s="117"/>
      <c r="G4" s="117"/>
      <c r="H4" s="117"/>
      <c r="I4" s="117"/>
      <c r="J4" s="117"/>
      <c r="K4" s="117"/>
      <c r="L4" s="117"/>
      <c r="M4" s="117"/>
      <c r="N4" s="117"/>
      <c r="O4" s="117"/>
      <c r="P4" s="117"/>
      <c r="Q4" s="117"/>
      <c r="R4" s="118"/>
      <c r="S4" s="110" t="s">
        <v>123</v>
      </c>
      <c r="T4" s="111"/>
      <c r="U4" s="50"/>
    </row>
    <row r="6" spans="1:21" ht="29.25" hidden="1" customHeight="1" x14ac:dyDescent="0.35">
      <c r="A6" s="119" t="s">
        <v>13</v>
      </c>
      <c r="B6" s="119"/>
      <c r="C6" s="119"/>
      <c r="D6" s="119"/>
      <c r="E6" s="119"/>
      <c r="F6" s="119"/>
      <c r="G6" s="119"/>
      <c r="H6" s="119"/>
      <c r="I6" s="119"/>
      <c r="J6" s="119"/>
      <c r="K6" s="119"/>
      <c r="L6" s="119"/>
    </row>
    <row r="7" spans="1:21" ht="55.5" customHeight="1" thickBot="1" x14ac:dyDescent="0.4"/>
    <row r="8" spans="1:21" ht="104.25" customHeight="1" thickBot="1" x14ac:dyDescent="0.4">
      <c r="A8" s="120" t="s">
        <v>14</v>
      </c>
      <c r="B8" s="121"/>
      <c r="C8" s="121"/>
      <c r="D8" s="121"/>
      <c r="E8" s="121"/>
      <c r="F8" s="121"/>
      <c r="G8" s="121"/>
      <c r="H8" s="122"/>
      <c r="I8" s="123" t="s">
        <v>20</v>
      </c>
      <c r="J8" s="123"/>
      <c r="K8" s="123"/>
      <c r="L8" s="123"/>
      <c r="M8" s="126" t="s">
        <v>5</v>
      </c>
      <c r="N8" s="126"/>
      <c r="O8" s="126"/>
      <c r="P8" s="126"/>
      <c r="Q8" s="126"/>
      <c r="R8" s="126"/>
      <c r="S8" s="126"/>
      <c r="T8" s="127"/>
    </row>
    <row r="9" spans="1:21" ht="174.75" customHeight="1" thickBot="1" x14ac:dyDescent="0.4">
      <c r="A9" s="32" t="s">
        <v>66</v>
      </c>
      <c r="B9" s="33" t="s">
        <v>15</v>
      </c>
      <c r="C9" s="57" t="s">
        <v>67</v>
      </c>
      <c r="D9" s="58" t="s">
        <v>68</v>
      </c>
      <c r="E9" s="58" t="s">
        <v>16</v>
      </c>
      <c r="F9" s="58" t="s">
        <v>17</v>
      </c>
      <c r="G9" s="58" t="s">
        <v>18</v>
      </c>
      <c r="H9" s="59" t="s">
        <v>19</v>
      </c>
      <c r="I9" s="60" t="s">
        <v>27</v>
      </c>
      <c r="J9" s="61" t="s">
        <v>29</v>
      </c>
      <c r="K9" s="60" t="s">
        <v>28</v>
      </c>
      <c r="L9" s="60" t="s">
        <v>21</v>
      </c>
      <c r="M9" s="58" t="s">
        <v>22</v>
      </c>
      <c r="N9" s="62" t="s">
        <v>6</v>
      </c>
      <c r="O9" s="58" t="s">
        <v>26</v>
      </c>
      <c r="P9" s="62" t="s">
        <v>7</v>
      </c>
      <c r="Q9" s="60" t="s">
        <v>23</v>
      </c>
      <c r="R9" s="60" t="s">
        <v>24</v>
      </c>
      <c r="S9" s="58" t="s">
        <v>25</v>
      </c>
      <c r="T9" s="63" t="s">
        <v>65</v>
      </c>
    </row>
    <row r="10" spans="1:21" s="20" customFormat="1" ht="127.5" x14ac:dyDescent="0.35">
      <c r="A10" s="134" t="s">
        <v>141</v>
      </c>
      <c r="B10" s="129" t="s">
        <v>142</v>
      </c>
      <c r="C10" s="64" t="s">
        <v>143</v>
      </c>
      <c r="D10" s="131" t="s">
        <v>144</v>
      </c>
      <c r="E10" s="65" t="s">
        <v>128</v>
      </c>
      <c r="F10" s="66" t="s">
        <v>64</v>
      </c>
      <c r="G10" s="65" t="s">
        <v>129</v>
      </c>
      <c r="H10" s="67" t="s">
        <v>98</v>
      </c>
      <c r="I10" s="68">
        <v>1</v>
      </c>
      <c r="J10" s="69">
        <v>3</v>
      </c>
      <c r="K10" s="68">
        <v>1</v>
      </c>
      <c r="L10" s="70">
        <f t="shared" ref="L10" si="0">+(I10*0.2)+(J10*0.5)+(K10*0.3)</f>
        <v>2</v>
      </c>
      <c r="M10" s="70" t="str">
        <f t="shared" ref="M10" si="1">IF(L10&lt;=2,"BAJO",IF(AND(L10&gt;2,L10&lt;2.5),"MEDIO",IF(AND(L10&gt;=2.5),"ALTO")))</f>
        <v>BAJO</v>
      </c>
      <c r="N10" s="71" t="s">
        <v>130</v>
      </c>
      <c r="O10" s="72" t="s">
        <v>131</v>
      </c>
      <c r="P10" s="71" t="s">
        <v>80</v>
      </c>
      <c r="Q10" s="68">
        <v>2</v>
      </c>
      <c r="R10" s="70">
        <f t="shared" ref="R10:R23" si="2">+L10*Q10</f>
        <v>4</v>
      </c>
      <c r="S10" s="70" t="str">
        <f t="shared" ref="S10:S23" si="3">IF(R10&lt;=3,"ACEPTABLE",IF(AND(R10&gt;3,R10&lt;6),"MODERADO",IF(AND(R10&gt;=6),"INACEPTABLE")))</f>
        <v>MODERADO</v>
      </c>
      <c r="T10" s="73" t="s">
        <v>140</v>
      </c>
      <c r="U10" s="52"/>
    </row>
    <row r="11" spans="1:21" s="23" customFormat="1" ht="270.75" customHeight="1" x14ac:dyDescent="0.2">
      <c r="A11" s="135"/>
      <c r="B11" s="130"/>
      <c r="C11" s="35"/>
      <c r="D11" s="132"/>
      <c r="E11" s="124" t="s">
        <v>117</v>
      </c>
      <c r="F11" s="31" t="s">
        <v>63</v>
      </c>
      <c r="G11" s="21" t="s">
        <v>105</v>
      </c>
      <c r="H11" s="21" t="s">
        <v>95</v>
      </c>
      <c r="I11" s="9">
        <v>1</v>
      </c>
      <c r="J11" s="9">
        <v>3</v>
      </c>
      <c r="K11" s="9">
        <v>3</v>
      </c>
      <c r="L11" s="9">
        <f t="shared" ref="L11:L23" si="4">+(I11*0.2)+(J11*0.5)+(K11*0.3)</f>
        <v>2.5999999999999996</v>
      </c>
      <c r="M11" s="9" t="str">
        <f>IF(L11&lt;=2,"BAJO",IF(AND(L11&gt;2,L11&lt;2.5),"MEDIO",IF(AND(L11&gt;=2.5),"ALTO")))</f>
        <v>ALTO</v>
      </c>
      <c r="N11" s="22" t="s">
        <v>99</v>
      </c>
      <c r="O11" s="22" t="s">
        <v>99</v>
      </c>
      <c r="P11" s="22" t="s">
        <v>82</v>
      </c>
      <c r="Q11" s="9">
        <v>3</v>
      </c>
      <c r="R11" s="9">
        <f t="shared" si="2"/>
        <v>7.7999999999999989</v>
      </c>
      <c r="S11" s="9" t="str">
        <f t="shared" si="3"/>
        <v>INACEPTABLE</v>
      </c>
      <c r="T11" s="36" t="s">
        <v>115</v>
      </c>
      <c r="U11" s="53"/>
    </row>
    <row r="12" spans="1:21" s="23" customFormat="1" ht="207.75" customHeight="1" x14ac:dyDescent="0.2">
      <c r="A12" s="135"/>
      <c r="B12" s="130"/>
      <c r="C12" s="35"/>
      <c r="D12" s="132"/>
      <c r="E12" s="125"/>
      <c r="F12" s="31" t="s">
        <v>69</v>
      </c>
      <c r="G12" s="21" t="s">
        <v>90</v>
      </c>
      <c r="H12" s="21" t="s">
        <v>134</v>
      </c>
      <c r="I12" s="9">
        <v>1</v>
      </c>
      <c r="J12" s="9">
        <v>3</v>
      </c>
      <c r="K12" s="9">
        <v>1</v>
      </c>
      <c r="L12" s="9">
        <f t="shared" si="4"/>
        <v>2</v>
      </c>
      <c r="M12" s="9" t="str">
        <f t="shared" ref="M12:M23" si="5">IF(L12&lt;=2,"BAJO",IF(AND(L12&gt;2,L12&lt;2.5),"MEDIO",IF(AND(L12&gt;=2.5),"ALTO")))</f>
        <v>BAJO</v>
      </c>
      <c r="N12" s="22" t="s">
        <v>99</v>
      </c>
      <c r="O12" s="22" t="s">
        <v>99</v>
      </c>
      <c r="P12" s="22" t="s">
        <v>82</v>
      </c>
      <c r="Q12" s="9">
        <v>3</v>
      </c>
      <c r="R12" s="9">
        <f t="shared" si="2"/>
        <v>6</v>
      </c>
      <c r="S12" s="9" t="str">
        <f t="shared" si="3"/>
        <v>INACEPTABLE</v>
      </c>
      <c r="T12" s="36" t="s">
        <v>116</v>
      </c>
      <c r="U12" s="53"/>
    </row>
    <row r="13" spans="1:21" s="23" customFormat="1" ht="153" x14ac:dyDescent="0.2">
      <c r="A13" s="135"/>
      <c r="B13" s="130"/>
      <c r="C13" s="35"/>
      <c r="D13" s="132"/>
      <c r="E13" s="125"/>
      <c r="F13" s="31" t="s">
        <v>70</v>
      </c>
      <c r="G13" s="21" t="s">
        <v>84</v>
      </c>
      <c r="H13" s="21" t="s">
        <v>94</v>
      </c>
      <c r="I13" s="9">
        <v>1</v>
      </c>
      <c r="J13" s="9">
        <v>3</v>
      </c>
      <c r="K13" s="9">
        <v>3</v>
      </c>
      <c r="L13" s="9">
        <f t="shared" si="4"/>
        <v>2.5999999999999996</v>
      </c>
      <c r="M13" s="9" t="str">
        <f t="shared" si="5"/>
        <v>ALTO</v>
      </c>
      <c r="N13" s="22" t="s">
        <v>85</v>
      </c>
      <c r="O13" s="22" t="s">
        <v>86</v>
      </c>
      <c r="P13" s="22" t="s">
        <v>82</v>
      </c>
      <c r="Q13" s="9">
        <v>2</v>
      </c>
      <c r="R13" s="9">
        <f t="shared" si="2"/>
        <v>5.1999999999999993</v>
      </c>
      <c r="S13" s="9" t="str">
        <f t="shared" si="3"/>
        <v>MODERADO</v>
      </c>
      <c r="T13" s="34" t="s">
        <v>140</v>
      </c>
      <c r="U13" s="54"/>
    </row>
    <row r="14" spans="1:21" s="23" customFormat="1" ht="213.75" customHeight="1" x14ac:dyDescent="0.2">
      <c r="A14" s="135"/>
      <c r="B14" s="130"/>
      <c r="C14" s="35"/>
      <c r="D14" s="132"/>
      <c r="E14" s="124" t="s">
        <v>118</v>
      </c>
      <c r="F14" s="31" t="s">
        <v>63</v>
      </c>
      <c r="G14" s="21" t="s">
        <v>106</v>
      </c>
      <c r="H14" s="21" t="s">
        <v>93</v>
      </c>
      <c r="I14" s="9">
        <v>2</v>
      </c>
      <c r="J14" s="9">
        <v>3</v>
      </c>
      <c r="K14" s="9">
        <v>3</v>
      </c>
      <c r="L14" s="9">
        <f t="shared" si="4"/>
        <v>2.8</v>
      </c>
      <c r="M14" s="9" t="str">
        <f t="shared" si="5"/>
        <v>ALTO</v>
      </c>
      <c r="N14" s="22" t="s">
        <v>99</v>
      </c>
      <c r="O14" s="22" t="s">
        <v>99</v>
      </c>
      <c r="P14" s="19" t="s">
        <v>82</v>
      </c>
      <c r="Q14" s="27">
        <v>3</v>
      </c>
      <c r="R14" s="9">
        <f t="shared" si="2"/>
        <v>8.3999999999999986</v>
      </c>
      <c r="S14" s="9" t="str">
        <f t="shared" si="3"/>
        <v>INACEPTABLE</v>
      </c>
      <c r="T14" s="37" t="s">
        <v>107</v>
      </c>
      <c r="U14" s="55"/>
    </row>
    <row r="15" spans="1:21" s="23" customFormat="1" ht="229.5" x14ac:dyDescent="0.2">
      <c r="A15" s="135"/>
      <c r="B15" s="130"/>
      <c r="C15" s="35"/>
      <c r="D15" s="132"/>
      <c r="E15" s="125"/>
      <c r="F15" s="31" t="s">
        <v>69</v>
      </c>
      <c r="G15" s="21" t="s">
        <v>108</v>
      </c>
      <c r="H15" s="21" t="s">
        <v>92</v>
      </c>
      <c r="I15" s="9">
        <v>1</v>
      </c>
      <c r="J15" s="9">
        <v>2</v>
      </c>
      <c r="K15" s="9">
        <v>3</v>
      </c>
      <c r="L15" s="9">
        <f t="shared" si="4"/>
        <v>2.0999999999999996</v>
      </c>
      <c r="M15" s="9" t="str">
        <f t="shared" si="5"/>
        <v>MEDIO</v>
      </c>
      <c r="N15" s="22" t="s">
        <v>99</v>
      </c>
      <c r="O15" s="22" t="s">
        <v>99</v>
      </c>
      <c r="P15" s="19" t="s">
        <v>82</v>
      </c>
      <c r="Q15" s="27">
        <v>3</v>
      </c>
      <c r="R15" s="9">
        <f t="shared" si="2"/>
        <v>6.2999999999999989</v>
      </c>
      <c r="S15" s="9" t="str">
        <f t="shared" si="3"/>
        <v>INACEPTABLE</v>
      </c>
      <c r="T15" s="37" t="s">
        <v>83</v>
      </c>
      <c r="U15" s="56"/>
    </row>
    <row r="16" spans="1:21" s="23" customFormat="1" ht="206.25" customHeight="1" x14ac:dyDescent="0.2">
      <c r="A16" s="135"/>
      <c r="B16" s="130"/>
      <c r="C16" s="35"/>
      <c r="D16" s="132"/>
      <c r="E16" s="124" t="s">
        <v>119</v>
      </c>
      <c r="F16" s="31" t="s">
        <v>63</v>
      </c>
      <c r="G16" s="21" t="s">
        <v>109</v>
      </c>
      <c r="H16" s="21" t="s">
        <v>91</v>
      </c>
      <c r="I16" s="27">
        <v>3</v>
      </c>
      <c r="J16" s="27">
        <v>2</v>
      </c>
      <c r="K16" s="27">
        <v>3</v>
      </c>
      <c r="L16" s="9">
        <f t="shared" si="4"/>
        <v>2.5</v>
      </c>
      <c r="M16" s="9" t="str">
        <f t="shared" si="5"/>
        <v>ALTO</v>
      </c>
      <c r="N16" s="19" t="s">
        <v>110</v>
      </c>
      <c r="O16" s="19" t="s">
        <v>111</v>
      </c>
      <c r="P16" s="19" t="s">
        <v>82</v>
      </c>
      <c r="Q16" s="27">
        <v>2</v>
      </c>
      <c r="R16" s="9">
        <f t="shared" si="2"/>
        <v>5</v>
      </c>
      <c r="S16" s="9" t="str">
        <f t="shared" si="3"/>
        <v>MODERADO</v>
      </c>
      <c r="T16" s="34" t="s">
        <v>140</v>
      </c>
      <c r="U16" s="54"/>
    </row>
    <row r="17" spans="1:21" ht="229.5" x14ac:dyDescent="0.35">
      <c r="A17" s="135"/>
      <c r="B17" s="130"/>
      <c r="C17" s="35"/>
      <c r="D17" s="132"/>
      <c r="E17" s="128"/>
      <c r="F17" s="30" t="s">
        <v>64</v>
      </c>
      <c r="G17" s="21" t="s">
        <v>72</v>
      </c>
      <c r="H17" s="21" t="s">
        <v>71</v>
      </c>
      <c r="I17" s="27">
        <v>3</v>
      </c>
      <c r="J17" s="27">
        <v>2</v>
      </c>
      <c r="K17" s="27">
        <v>1</v>
      </c>
      <c r="L17" s="9">
        <f t="shared" si="4"/>
        <v>1.9000000000000001</v>
      </c>
      <c r="M17" s="9" t="str">
        <f t="shared" si="5"/>
        <v>BAJO</v>
      </c>
      <c r="N17" s="19" t="s">
        <v>100</v>
      </c>
      <c r="O17" s="19" t="s">
        <v>101</v>
      </c>
      <c r="P17" s="19" t="s">
        <v>89</v>
      </c>
      <c r="Q17" s="27">
        <v>3</v>
      </c>
      <c r="R17" s="9">
        <f t="shared" si="2"/>
        <v>5.7</v>
      </c>
      <c r="S17" s="9" t="str">
        <f t="shared" si="3"/>
        <v>MODERADO</v>
      </c>
      <c r="T17" s="34" t="s">
        <v>140</v>
      </c>
    </row>
    <row r="18" spans="1:21" ht="409.5" x14ac:dyDescent="0.35">
      <c r="A18" s="135"/>
      <c r="B18" s="130"/>
      <c r="C18" s="35"/>
      <c r="D18" s="132"/>
      <c r="E18" s="124" t="s">
        <v>120</v>
      </c>
      <c r="F18" s="31" t="s">
        <v>63</v>
      </c>
      <c r="G18" s="21" t="s">
        <v>133</v>
      </c>
      <c r="H18" s="136" t="s">
        <v>96</v>
      </c>
      <c r="I18" s="28">
        <v>3</v>
      </c>
      <c r="J18" s="28">
        <v>3</v>
      </c>
      <c r="K18" s="28">
        <v>3</v>
      </c>
      <c r="L18" s="9">
        <f t="shared" si="4"/>
        <v>3</v>
      </c>
      <c r="M18" s="9" t="str">
        <f t="shared" si="5"/>
        <v>ALTO</v>
      </c>
      <c r="N18" s="22" t="s">
        <v>113</v>
      </c>
      <c r="O18" s="24" t="s">
        <v>114</v>
      </c>
      <c r="P18" s="22" t="s">
        <v>76</v>
      </c>
      <c r="Q18" s="9">
        <v>2</v>
      </c>
      <c r="R18" s="9">
        <f t="shared" si="2"/>
        <v>6</v>
      </c>
      <c r="S18" s="9" t="str">
        <f t="shared" si="3"/>
        <v>INACEPTABLE</v>
      </c>
      <c r="T18" s="36" t="s">
        <v>112</v>
      </c>
      <c r="U18" s="53"/>
    </row>
    <row r="19" spans="1:21" ht="142.5" customHeight="1" x14ac:dyDescent="0.35">
      <c r="A19" s="135"/>
      <c r="B19" s="130"/>
      <c r="C19" s="35"/>
      <c r="D19" s="132"/>
      <c r="E19" s="125"/>
      <c r="F19" s="31" t="s">
        <v>69</v>
      </c>
      <c r="G19" s="21" t="s">
        <v>77</v>
      </c>
      <c r="H19" s="137"/>
      <c r="I19" s="28">
        <v>3</v>
      </c>
      <c r="J19" s="28">
        <v>3</v>
      </c>
      <c r="K19" s="28">
        <v>3</v>
      </c>
      <c r="L19" s="9">
        <f t="shared" si="4"/>
        <v>3</v>
      </c>
      <c r="M19" s="9" t="str">
        <f t="shared" si="5"/>
        <v>ALTO</v>
      </c>
      <c r="N19" s="24" t="s">
        <v>99</v>
      </c>
      <c r="O19" s="24" t="s">
        <v>99</v>
      </c>
      <c r="P19" s="24" t="s">
        <v>79</v>
      </c>
      <c r="Q19" s="9">
        <v>2</v>
      </c>
      <c r="R19" s="9">
        <f t="shared" si="2"/>
        <v>6</v>
      </c>
      <c r="S19" s="9" t="str">
        <f t="shared" si="3"/>
        <v>INACEPTABLE</v>
      </c>
      <c r="T19" s="36" t="s">
        <v>78</v>
      </c>
      <c r="U19" s="53"/>
    </row>
    <row r="20" spans="1:21" ht="255" x14ac:dyDescent="0.35">
      <c r="A20" s="135"/>
      <c r="B20" s="130"/>
      <c r="C20" s="35"/>
      <c r="D20" s="132"/>
      <c r="E20" s="125"/>
      <c r="F20" s="31" t="s">
        <v>70</v>
      </c>
      <c r="G20" s="21" t="s">
        <v>74</v>
      </c>
      <c r="H20" s="21" t="s">
        <v>73</v>
      </c>
      <c r="I20" s="28">
        <v>3</v>
      </c>
      <c r="J20" s="28">
        <v>3</v>
      </c>
      <c r="K20" s="28">
        <v>3</v>
      </c>
      <c r="L20" s="9">
        <f t="shared" si="4"/>
        <v>3</v>
      </c>
      <c r="M20" s="9" t="str">
        <f t="shared" si="5"/>
        <v>ALTO</v>
      </c>
      <c r="N20" s="24" t="s">
        <v>99</v>
      </c>
      <c r="O20" s="24" t="s">
        <v>99</v>
      </c>
      <c r="P20" s="22" t="s">
        <v>80</v>
      </c>
      <c r="Q20" s="9">
        <v>2</v>
      </c>
      <c r="R20" s="9">
        <f t="shared" si="2"/>
        <v>6</v>
      </c>
      <c r="S20" s="9" t="str">
        <f t="shared" si="3"/>
        <v>INACEPTABLE</v>
      </c>
      <c r="T20" s="36" t="s">
        <v>132</v>
      </c>
      <c r="U20" s="53"/>
    </row>
    <row r="21" spans="1:21" ht="387" customHeight="1" x14ac:dyDescent="0.35">
      <c r="A21" s="135"/>
      <c r="B21" s="130"/>
      <c r="C21" s="35"/>
      <c r="D21" s="132"/>
      <c r="E21" s="29" t="s">
        <v>121</v>
      </c>
      <c r="F21" s="31" t="s">
        <v>63</v>
      </c>
      <c r="G21" s="21" t="s">
        <v>75</v>
      </c>
      <c r="H21" s="21" t="s">
        <v>97</v>
      </c>
      <c r="I21" s="28">
        <v>1</v>
      </c>
      <c r="J21" s="28">
        <v>3</v>
      </c>
      <c r="K21" s="28">
        <v>3</v>
      </c>
      <c r="L21" s="9">
        <f t="shared" si="4"/>
        <v>2.5999999999999996</v>
      </c>
      <c r="M21" s="9" t="str">
        <f t="shared" si="5"/>
        <v>ALTO</v>
      </c>
      <c r="N21" s="24" t="s">
        <v>99</v>
      </c>
      <c r="O21" s="24" t="s">
        <v>99</v>
      </c>
      <c r="P21" s="22" t="s">
        <v>81</v>
      </c>
      <c r="Q21" s="9">
        <v>3</v>
      </c>
      <c r="R21" s="9">
        <f t="shared" si="2"/>
        <v>7.7999999999999989</v>
      </c>
      <c r="S21" s="9" t="str">
        <f t="shared" si="3"/>
        <v>INACEPTABLE</v>
      </c>
      <c r="T21" s="36" t="s">
        <v>145</v>
      </c>
      <c r="U21" s="53"/>
    </row>
    <row r="22" spans="1:21" ht="162.75" customHeight="1" x14ac:dyDescent="0.35">
      <c r="A22" s="135"/>
      <c r="B22" s="130"/>
      <c r="C22" s="35"/>
      <c r="D22" s="132"/>
      <c r="E22" s="17" t="s">
        <v>122</v>
      </c>
      <c r="F22" s="30" t="s">
        <v>64</v>
      </c>
      <c r="G22" s="18" t="s">
        <v>88</v>
      </c>
      <c r="H22" s="18" t="s">
        <v>87</v>
      </c>
      <c r="I22" s="9">
        <v>2</v>
      </c>
      <c r="J22" s="9">
        <v>3</v>
      </c>
      <c r="K22" s="9">
        <v>3</v>
      </c>
      <c r="L22" s="9">
        <f t="shared" si="4"/>
        <v>2.8</v>
      </c>
      <c r="M22" s="9" t="str">
        <f t="shared" si="5"/>
        <v>ALTO</v>
      </c>
      <c r="N22" s="22" t="s">
        <v>102</v>
      </c>
      <c r="O22" s="22" t="s">
        <v>103</v>
      </c>
      <c r="P22" s="19" t="s">
        <v>104</v>
      </c>
      <c r="Q22" s="9">
        <v>2</v>
      </c>
      <c r="R22" s="9">
        <f t="shared" si="2"/>
        <v>5.6</v>
      </c>
      <c r="S22" s="13" t="str">
        <f t="shared" si="3"/>
        <v>MODERADO</v>
      </c>
      <c r="T22" s="34" t="s">
        <v>140</v>
      </c>
    </row>
    <row r="23" spans="1:21" ht="124.5" customHeight="1" thickBot="1" x14ac:dyDescent="0.4">
      <c r="A23" s="135"/>
      <c r="B23" s="130"/>
      <c r="C23" s="38"/>
      <c r="D23" s="133"/>
      <c r="E23" s="39" t="s">
        <v>146</v>
      </c>
      <c r="F23" s="40" t="s">
        <v>64</v>
      </c>
      <c r="G23" s="41" t="s">
        <v>135</v>
      </c>
      <c r="H23" s="42" t="s">
        <v>136</v>
      </c>
      <c r="I23" s="43">
        <v>2</v>
      </c>
      <c r="J23" s="44">
        <v>1</v>
      </c>
      <c r="K23" s="44">
        <v>1</v>
      </c>
      <c r="L23" s="45">
        <f t="shared" si="4"/>
        <v>1.2</v>
      </c>
      <c r="M23" s="45" t="str">
        <f t="shared" si="5"/>
        <v>BAJO</v>
      </c>
      <c r="N23" s="46" t="s">
        <v>138</v>
      </c>
      <c r="O23" s="46" t="s">
        <v>139</v>
      </c>
      <c r="P23" s="46" t="s">
        <v>137</v>
      </c>
      <c r="Q23" s="45">
        <v>1</v>
      </c>
      <c r="R23" s="45">
        <f t="shared" si="2"/>
        <v>1.2</v>
      </c>
      <c r="S23" s="47" t="str">
        <f t="shared" si="3"/>
        <v>ACEPTABLE</v>
      </c>
      <c r="T23" s="48" t="s">
        <v>140</v>
      </c>
    </row>
    <row r="24" spans="1:21" x14ac:dyDescent="0.35">
      <c r="A24" s="112"/>
      <c r="B24" s="112"/>
      <c r="C24" s="112"/>
      <c r="D24" s="112"/>
      <c r="E24" s="112"/>
      <c r="F24" s="112"/>
      <c r="G24" s="112"/>
      <c r="H24" s="113"/>
      <c r="I24" s="113"/>
      <c r="J24" s="113"/>
      <c r="K24" s="113"/>
      <c r="L24" s="113"/>
    </row>
    <row r="25" spans="1:21" x14ac:dyDescent="0.35">
      <c r="A25" s="112"/>
      <c r="B25" s="112"/>
      <c r="C25" s="112"/>
      <c r="D25" s="112"/>
      <c r="E25" s="112"/>
      <c r="F25" s="112"/>
      <c r="G25" s="112"/>
      <c r="H25" s="113"/>
      <c r="I25" s="113"/>
      <c r="J25" s="113"/>
      <c r="K25" s="113"/>
      <c r="L25" s="113"/>
    </row>
    <row r="26" spans="1:21" x14ac:dyDescent="0.35">
      <c r="A26" s="112"/>
      <c r="B26" s="112"/>
      <c r="C26" s="112"/>
      <c r="D26" s="112"/>
      <c r="E26" s="112"/>
      <c r="F26" s="112"/>
      <c r="G26" s="112"/>
      <c r="H26" s="113"/>
      <c r="I26" s="113"/>
      <c r="J26" s="113"/>
      <c r="K26" s="113"/>
      <c r="L26" s="113"/>
    </row>
  </sheetData>
  <autoFilter ref="A9:T26"/>
  <mergeCells count="29">
    <mergeCell ref="E14:E15"/>
    <mergeCell ref="A25:G25"/>
    <mergeCell ref="H25:L25"/>
    <mergeCell ref="E16:E17"/>
    <mergeCell ref="B10:B23"/>
    <mergeCell ref="D10:D23"/>
    <mergeCell ref="A10:A23"/>
    <mergeCell ref="H18:H19"/>
    <mergeCell ref="A3:D3"/>
    <mergeCell ref="E3:R3"/>
    <mergeCell ref="S3:T3"/>
    <mergeCell ref="S4:T4"/>
    <mergeCell ref="A26:G26"/>
    <mergeCell ref="H26:L26"/>
    <mergeCell ref="A24:G24"/>
    <mergeCell ref="H24:L24"/>
    <mergeCell ref="A4:D4"/>
    <mergeCell ref="E4:R4"/>
    <mergeCell ref="A6:L6"/>
    <mergeCell ref="A8:H8"/>
    <mergeCell ref="I8:L8"/>
    <mergeCell ref="E18:E20"/>
    <mergeCell ref="E11:E13"/>
    <mergeCell ref="M8:T8"/>
    <mergeCell ref="S1:T1"/>
    <mergeCell ref="S2:T2"/>
    <mergeCell ref="A1:D2"/>
    <mergeCell ref="E1:R1"/>
    <mergeCell ref="E2:R2"/>
  </mergeCells>
  <phoneticPr fontId="11" type="noConversion"/>
  <conditionalFormatting sqref="J8:L8 A8 G12:H13 G17:H17 F11 F14 F18 F21 A9:H9 I11:M13 A5:L7 A4 E4 A1 E1:E2 L10:M10 I8:I10 R10:S10 R23:S23 I23 F16:H16 Q11:S22 I14:K17 L14:M23">
    <cfRule type="cellIs" priority="32" stopIfTrue="1" operator="lessThanOrEqual">
      <formula>60</formula>
    </cfRule>
  </conditionalFormatting>
  <conditionalFormatting sqref="S10:S23">
    <cfRule type="cellIs" dxfId="6" priority="24" stopIfTrue="1" operator="equal">
      <formula>"INACEPTABLE"</formula>
    </cfRule>
    <cfRule type="cellIs" dxfId="5" priority="25" stopIfTrue="1" operator="equal">
      <formula>"MODERADO"</formula>
    </cfRule>
    <cfRule type="cellIs" dxfId="4" priority="26" stopIfTrue="1" operator="equal">
      <formula>"ACEPTABLE"</formula>
    </cfRule>
  </conditionalFormatting>
  <conditionalFormatting sqref="G10:H10">
    <cfRule type="cellIs" priority="4" stopIfTrue="1" operator="lessThanOrEqual">
      <formula>60</formula>
    </cfRule>
  </conditionalFormatting>
  <conditionalFormatting sqref="E3">
    <cfRule type="cellIs" priority="3" stopIfTrue="1" operator="lessThanOrEqual">
      <formula>60</formula>
    </cfRule>
  </conditionalFormatting>
  <conditionalFormatting sqref="A3">
    <cfRule type="cellIs" priority="2" stopIfTrue="1" operator="lessThanOrEqual">
      <formula>60</formula>
    </cfRule>
  </conditionalFormatting>
  <conditionalFormatting sqref="L10:M23">
    <cfRule type="cellIs" dxfId="3" priority="333" stopIfTrue="1" operator="equal">
      <formula>"BAJO"</formula>
    </cfRule>
    <cfRule type="cellIs" dxfId="2" priority="334" stopIfTrue="1" operator="equal">
      <formula>"ALTO"</formula>
    </cfRule>
    <cfRule type="containsText" dxfId="1" priority="335" stopIfTrue="1" operator="containsText" text="MEDIO">
      <formula>NOT(ISERROR(SEARCH("MEDIO",L10)))</formula>
    </cfRule>
    <cfRule type="colorScale" priority="336">
      <colorScale>
        <cfvo type="min"/>
        <cfvo type="percentile" val="50"/>
        <cfvo type="max"/>
        <color rgb="FFF8696B"/>
        <color rgb="FFFFEB84"/>
        <color rgb="FF63BE7B"/>
      </colorScale>
    </cfRule>
    <cfRule type="cellIs" dxfId="0" priority="337" stopIfTrue="1" operator="equal">
      <formula>"ALTO"</formula>
    </cfRule>
  </conditionalFormatting>
  <pageMargins left="0.59055118110236227" right="0.59055118110236227" top="0.59055118110236227" bottom="0.59055118110236227" header="0" footer="0"/>
  <pageSetup paperSize="5" scale="26" orientation="landscape" horizontalDpi="120" verticalDpi="72" r:id="rId1"/>
  <drawing r:id="rId2"/>
  <legacyDrawing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CONTEXTO ESTRATEGICO </vt:lpstr>
      <vt:lpstr>RANGOS</vt:lpstr>
      <vt:lpstr>MATRIZ_DESARROLLO_SOCIAL</vt:lpstr>
    </vt:vector>
  </TitlesOfParts>
  <Company>CAR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CAR</dc:creator>
  <cp:lastModifiedBy>JUNIOR</cp:lastModifiedBy>
  <cp:lastPrinted>2011-09-07T21:54:44Z</cp:lastPrinted>
  <dcterms:created xsi:type="dcterms:W3CDTF">2006-05-12T15:28:34Z</dcterms:created>
  <dcterms:modified xsi:type="dcterms:W3CDTF">2017-12-23T00:33:38Z</dcterms:modified>
</cp:coreProperties>
</file>