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JAYSON\Desktop\YARUTH\procesosYprocedimiento\matricesRiesgo\MACROPROCESO DE APOYO A LA GESTIÓN INSTITUCIONAL\gestionAdministrativa\"/>
    </mc:Choice>
  </mc:AlternateContent>
  <bookViews>
    <workbookView xWindow="0" yWindow="0" windowWidth="20400" windowHeight="7755" tabRatio="927" activeTab="1"/>
  </bookViews>
  <sheets>
    <sheet name="CONTEXTO ESTRATEGICO " sheetId="13" r:id="rId1"/>
    <sheet name="MATRIZ RIESGOS" sheetId="20" r:id="rId2"/>
    <sheet name="CONFIG" sheetId="21" r:id="rId3"/>
  </sheets>
  <definedNames>
    <definedName name="_OP1">#REF!</definedName>
    <definedName name="ACCION">#REF!</definedName>
    <definedName name="ALTO">#REF!</definedName>
    <definedName name="AUTO">#REF!</definedName>
    <definedName name="AUTONOMIA">#REF!</definedName>
    <definedName name="BAJO">#REF!</definedName>
    <definedName name="CALIFICACION">#REF!</definedName>
    <definedName name="DO">#REF!</definedName>
    <definedName name="DOCUMENTACION">#REF!</definedName>
    <definedName name="EC">#REF!</definedName>
    <definedName name="ECONOMIA">#REF!</definedName>
    <definedName name="EF">#REF!</definedName>
    <definedName name="EFECTIVIDAD">#REF!</definedName>
    <definedName name="EFECTIVO">#REF!</definedName>
    <definedName name="EFICACIA">#REF!</definedName>
    <definedName name="ESCALA">#REF!</definedName>
    <definedName name="EVALUACION">#REF!</definedName>
    <definedName name="EX">#REF!</definedName>
    <definedName name="EXISTENCIA">#REF!</definedName>
    <definedName name="IMPACTO">#REF!</definedName>
    <definedName name="MEDIO">#REF!</definedName>
    <definedName name="MO">#REF!</definedName>
    <definedName name="MONITOREO">#REF!</definedName>
    <definedName name="OP">#REF!</definedName>
    <definedName name="OPORTUNIDA">#REF!</definedName>
    <definedName name="OPORTUNIDAD">#REF!</definedName>
    <definedName name="_xlnm.Print_Titles" localSheetId="1">'MATRIZ RIESGOS'!$6:$8</definedName>
    <definedName name="PROBABILIDAD">#REF!</definedName>
  </definedNames>
  <calcPr calcId="152511"/>
</workbook>
</file>

<file path=xl/calcChain.xml><?xml version="1.0" encoding="utf-8"?>
<calcChain xmlns="http://schemas.openxmlformats.org/spreadsheetml/2006/main">
  <c r="L15" i="20" l="1"/>
  <c r="L16" i="20"/>
  <c r="M16" i="20" s="1"/>
  <c r="R15" i="20"/>
  <c r="S15" i="20" s="1"/>
  <c r="R16" i="20" l="1"/>
  <c r="S16" i="20" s="1"/>
  <c r="M15" i="20"/>
  <c r="L11" i="20"/>
  <c r="L10" i="20"/>
  <c r="M10" i="20" s="1"/>
  <c r="L14" i="20"/>
  <c r="M14" i="20" s="1"/>
  <c r="L13" i="20"/>
  <c r="M13" i="20" s="1"/>
  <c r="L12" i="20"/>
  <c r="M12" i="20" s="1"/>
  <c r="L9" i="20"/>
  <c r="M9" i="20" s="1"/>
  <c r="R14" i="20" l="1"/>
  <c r="S14" i="20" s="1"/>
  <c r="M11" i="20"/>
  <c r="R11" i="20"/>
  <c r="S11" i="20" s="1"/>
  <c r="R13" i="20"/>
  <c r="S13" i="20" s="1"/>
  <c r="R10" i="20"/>
  <c r="S10" i="20" s="1"/>
  <c r="R9" i="20"/>
  <c r="S9" i="20" s="1"/>
  <c r="R12" i="20"/>
  <c r="S12" i="20" s="1"/>
</calcChain>
</file>

<file path=xl/comments1.xml><?xml version="1.0" encoding="utf-8"?>
<comments xmlns="http://schemas.openxmlformats.org/spreadsheetml/2006/main">
  <authors>
    <author>CORPONOR</author>
    <author>RAFAEL ORJUELA</author>
    <author>Snake</author>
  </authors>
  <commentList>
    <comment ref="A8" authorId="0" shapeId="0">
      <text>
        <r>
          <rPr>
            <b/>
            <sz val="10"/>
            <color indexed="81"/>
            <rFont val="Tahoma"/>
            <family val="2"/>
          </rPr>
          <t>CORPONOR:</t>
        </r>
        <r>
          <rPr>
            <sz val="10"/>
            <color indexed="81"/>
            <rFont val="Tahoma"/>
            <family val="2"/>
          </rPr>
          <t xml:space="preserve">
DEFINIR QUE TIPO DE PROCESO ES: 1. GERENCIAL / ESTRATEGICO -  2. OPERATIVO /MISIONAL - 3. APOYO - 4. EVALUACION</t>
        </r>
      </text>
    </comment>
    <comment ref="B8" authorId="0" shapeId="0">
      <text>
        <r>
          <rPr>
            <b/>
            <sz val="10"/>
            <color indexed="81"/>
            <rFont val="Tahoma"/>
            <family val="2"/>
          </rPr>
          <t>CORPONOR:</t>
        </r>
        <r>
          <rPr>
            <sz val="10"/>
            <color indexed="81"/>
            <rFont val="Tahoma"/>
            <family val="2"/>
          </rPr>
          <t xml:space="preserve">
SE ESCRIBE EL PROCESO CORRESPONDIENTE SEGÚN EL MAPA DE PROCESOS</t>
        </r>
      </text>
    </comment>
    <comment ref="C8" authorId="0" shapeId="0">
      <text>
        <r>
          <rPr>
            <b/>
            <sz val="10"/>
            <color indexed="81"/>
            <rFont val="Tahoma"/>
            <family val="2"/>
          </rPr>
          <t>CORPONOR:</t>
        </r>
        <r>
          <rPr>
            <sz val="10"/>
            <color indexed="81"/>
            <rFont val="Tahoma"/>
            <family val="2"/>
          </rPr>
          <t xml:space="preserve">
SE ESCRIBE EL OBJETIVO DEL PROCESO ESTABLECIDO EN LA CARACTERIZACION DEL MISMO</t>
        </r>
      </text>
    </comment>
    <comment ref="D8" authorId="0" shapeId="0">
      <text>
        <r>
          <rPr>
            <b/>
            <sz val="10"/>
            <color indexed="81"/>
            <rFont val="Tahoma"/>
            <family val="2"/>
          </rPr>
          <t>CORPONOR:</t>
        </r>
        <r>
          <rPr>
            <sz val="10"/>
            <color indexed="81"/>
            <rFont val="Tahoma"/>
            <family val="2"/>
          </rPr>
          <t xml:space="preserve">
SE ESCRIBEN LOS PROCEDIMIENTOS RELACIONADOS CON EL PROCESO</t>
        </r>
      </text>
    </comment>
    <comment ref="E8" authorId="0" shapeId="0">
      <text>
        <r>
          <rPr>
            <b/>
            <sz val="10"/>
            <color indexed="81"/>
            <rFont val="Tahoma"/>
            <family val="2"/>
          </rPr>
          <t>CORPONOR:</t>
        </r>
        <r>
          <rPr>
            <sz val="10"/>
            <color indexed="81"/>
            <rFont val="Tahoma"/>
            <family val="2"/>
          </rPr>
          <t xml:space="preserve">
SE ESCRIBEN LAS ACTIVIDADES CORRESPONDIENTES AL PROCEDIMIENTO EN LAS CUALES SE IDENTICAN FACTORES DE RIESGO</t>
        </r>
      </text>
    </comment>
    <comment ref="I8" authorId="0" shapeId="0">
      <text>
        <r>
          <rPr>
            <b/>
            <sz val="11"/>
            <color indexed="81"/>
            <rFont val="Tahoma"/>
            <family val="2"/>
          </rPr>
          <t>CORPONOR:</t>
        </r>
        <r>
          <rPr>
            <sz val="11"/>
            <color indexed="81"/>
            <rFont val="Tahoma"/>
            <family val="2"/>
          </rPr>
          <t xml:space="preserve">
Posibilidad de ocurrencia del riesgo.
Se mide con criterios de FRECUENCIA y de FACTIBILIDAD</t>
        </r>
      </text>
    </comment>
    <comment ref="J8" authorId="0" shapeId="0">
      <text>
        <r>
          <rPr>
            <b/>
            <sz val="11"/>
            <color indexed="8"/>
            <rFont val="Tahoma"/>
            <family val="2"/>
          </rPr>
          <t>CORPONOR:</t>
        </r>
        <r>
          <rPr>
            <sz val="11"/>
            <color indexed="8"/>
            <rFont val="Tahoma"/>
            <family val="2"/>
          </rPr>
          <t xml:space="preserve">
Consecuencias que puede ocasionar la materialización del riesgo</t>
        </r>
      </text>
    </comment>
    <comment ref="K8" authorId="0" shapeId="0">
      <text>
        <r>
          <rPr>
            <b/>
            <sz val="11"/>
            <color indexed="81"/>
            <rFont val="Tahoma"/>
            <family val="2"/>
          </rPr>
          <t>CORPONOR:</t>
        </r>
        <r>
          <rPr>
            <sz val="11"/>
            <color indexed="81"/>
            <rFont val="Tahoma"/>
            <family val="2"/>
          </rPr>
          <t xml:space="preserve">
afectación en términos de límites que puede ocasionar la materialización del riesgo</t>
        </r>
      </text>
    </comment>
    <comment ref="L8" authorId="1" shapeId="0">
      <text>
        <r>
          <rPr>
            <b/>
            <sz val="8"/>
            <color indexed="81"/>
            <rFont val="Tahoma"/>
            <family val="2"/>
          </rPr>
          <t>CORPONOR:</t>
        </r>
        <r>
          <rPr>
            <sz val="8"/>
            <color indexed="81"/>
            <rFont val="Tahoma"/>
            <family val="2"/>
          </rPr>
          <t xml:space="preserve">
</t>
        </r>
        <r>
          <rPr>
            <sz val="11"/>
            <color indexed="81"/>
            <rFont val="Tahoma"/>
            <family val="2"/>
          </rPr>
          <t>(I11*0,2)+(J11*0,5)+(K11*0,3)</t>
        </r>
      </text>
    </comment>
    <comment ref="M8" authorId="0" shapeId="0">
      <text>
        <r>
          <rPr>
            <b/>
            <sz val="11"/>
            <color indexed="81"/>
            <rFont val="Tahoma"/>
            <family val="2"/>
          </rPr>
          <t>CORPONOR:</t>
        </r>
        <r>
          <rPr>
            <sz val="11"/>
            <color indexed="81"/>
            <rFont val="Tahoma"/>
            <family val="2"/>
          </rPr>
          <t xml:space="preserve">
Resultado obtenido en la matriz de calificación, evaluación y respuesta a los riesgos</t>
        </r>
      </text>
    </comment>
    <comment ref="N8" authorId="0" shapeId="0">
      <text>
        <r>
          <rPr>
            <b/>
            <sz val="11"/>
            <color indexed="81"/>
            <rFont val="Tahoma"/>
            <family val="2"/>
          </rPr>
          <t xml:space="preserve">Opciones de manejo del riesgo que entrarán a PREVENIR o a REDUCIR el riesgo y harán parte del plan de manejo del riesgo
</t>
        </r>
        <r>
          <rPr>
            <sz val="11"/>
            <color indexed="81"/>
            <rFont val="Tahoma"/>
            <family val="2"/>
          </rPr>
          <t xml:space="preserve">
</t>
        </r>
      </text>
    </comment>
    <comment ref="P8" authorId="0" shapeId="0">
      <text>
        <r>
          <rPr>
            <b/>
            <sz val="11"/>
            <color indexed="81"/>
            <rFont val="Tahoma"/>
            <family val="2"/>
          </rPr>
          <t xml:space="preserve">Dueño del proceso donde se van a desarrollar acciones propuestas
</t>
        </r>
        <r>
          <rPr>
            <sz val="11"/>
            <color indexed="81"/>
            <rFont val="Tahoma"/>
            <family val="2"/>
          </rPr>
          <t xml:space="preserve">
</t>
        </r>
      </text>
    </comment>
    <comment ref="Q8" authorId="0" shapeId="0">
      <text>
        <r>
          <rPr>
            <b/>
            <sz val="11"/>
            <color indexed="81"/>
            <rFont val="Tahoma"/>
            <family val="2"/>
          </rPr>
          <t>CORPONOR:</t>
        </r>
        <r>
          <rPr>
            <sz val="11"/>
            <color indexed="81"/>
            <rFont val="Tahoma"/>
            <family val="2"/>
          </rPr>
          <t xml:space="preserve">
Especificar cuál es el control que la entidad tiene implementado para combatir, minimizar o prevenir el riesgo
</t>
        </r>
      </text>
    </comment>
    <comment ref="T8" authorId="2" shapeId="0">
      <text>
        <r>
          <rPr>
            <b/>
            <sz val="9"/>
            <color indexed="81"/>
            <rFont val="Tahoma"/>
            <family val="2"/>
          </rPr>
          <t>Snake:</t>
        </r>
        <r>
          <rPr>
            <sz val="9"/>
            <color indexed="81"/>
            <rFont val="Tahoma"/>
            <family val="2"/>
          </rPr>
          <t xml:space="preserve">
Compartir o trasferir el riesgo
asumir el riesgo
realizar </t>
        </r>
      </text>
    </comment>
  </commentList>
</comments>
</file>

<file path=xl/sharedStrings.xml><?xml version="1.0" encoding="utf-8"?>
<sst xmlns="http://schemas.openxmlformats.org/spreadsheetml/2006/main" count="155" uniqueCount="127">
  <si>
    <t>N°</t>
  </si>
  <si>
    <t xml:space="preserve">FACTORES EXTERNOS </t>
  </si>
  <si>
    <t>FACTORES INTERNOS</t>
  </si>
  <si>
    <t>CONTEXTO ESTRATEGICO</t>
  </si>
  <si>
    <t xml:space="preserve">PROCESO: </t>
  </si>
  <si>
    <t>ADMINISTRACION DEL RIESGO</t>
  </si>
  <si>
    <t>ACCIONES DE CONTROL</t>
  </si>
  <si>
    <t>RESPONSABLES</t>
  </si>
  <si>
    <t xml:space="preserve">Elaborado por: </t>
  </si>
  <si>
    <t xml:space="preserve">Fecha: </t>
  </si>
  <si>
    <t xml:space="preserve">Revisado por: </t>
  </si>
  <si>
    <t xml:space="preserve">Aprobado por: </t>
  </si>
  <si>
    <t>Fecha:</t>
  </si>
  <si>
    <t>IDENTIFICACION DEL RIESGO</t>
  </si>
  <si>
    <t>(2) PROCESO</t>
  </si>
  <si>
    <t>(5) ACTIVIDADES</t>
  </si>
  <si>
    <t>(6) FACTOR DEL RIESGO</t>
  </si>
  <si>
    <t>(7) CAUSA</t>
  </si>
  <si>
    <t>(8) RIESGO</t>
  </si>
  <si>
    <t>ANALISIS DE CALIFICACION Y VALORACION</t>
  </si>
  <si>
    <t>(12) CALIFICACION (9+10+11)</t>
  </si>
  <si>
    <t>(13) ZONA DE RIESGO</t>
  </si>
  <si>
    <t>(14) VALORACION DEL  CONTROL</t>
  </si>
  <si>
    <t>(15) RIESGO Vs. CONTROL</t>
  </si>
  <si>
    <t>(16) VALORACION DEL RIESGO</t>
  </si>
  <si>
    <t>EVIDENCIA DEL CONTROL</t>
  </si>
  <si>
    <t>(11) ALCANCE</t>
  </si>
  <si>
    <t xml:space="preserve">(10) IMPACTO </t>
  </si>
  <si>
    <t>FRECUENCIA</t>
  </si>
  <si>
    <t>No.</t>
  </si>
  <si>
    <t>Rango</t>
  </si>
  <si>
    <t>Formula</t>
  </si>
  <si>
    <t>Alta</t>
  </si>
  <si>
    <t>Entre &gt;  0,5</t>
  </si>
  <si>
    <t># de Veces que ocurre la actividad/# días hábiles trabajados al año</t>
  </si>
  <si>
    <t>Media</t>
  </si>
  <si>
    <t>Entre &lt;= 0,5 y &gt;0,2</t>
  </si>
  <si>
    <t>Bajo</t>
  </si>
  <si>
    <t>Entre &lt;=0,2</t>
  </si>
  <si>
    <t>IMPACTO</t>
  </si>
  <si>
    <t>Severo</t>
  </si>
  <si>
    <t>Moderado</t>
  </si>
  <si>
    <t>Se encuentra dentro de los rangos o parametros establecidos (Normatividad Legal - Acuerdos - Disposiciones establecidas por la entidad o partes interesadas)</t>
  </si>
  <si>
    <t>Leve</t>
  </si>
  <si>
    <t>Supera las expectativas de los rangos o parametros establecidos (Normatividad Legal - Acuerdos - Disposiciones establecidas por la entidad)</t>
  </si>
  <si>
    <t>ALCANCE</t>
  </si>
  <si>
    <t>Global</t>
  </si>
  <si>
    <t>Eventos que Superan los limites del área donde se ejecutan las actividades propias de la entidad</t>
  </si>
  <si>
    <t>Local</t>
  </si>
  <si>
    <t>Eventos que están dentro de los límites donde se ejecutan las actividades propias de la entidad</t>
  </si>
  <si>
    <t>Puntual</t>
  </si>
  <si>
    <t>Eventos que suceden puntualmente y que se pueden tratar  dentro de los límites donde se ejecutan las actividades propias de la entidad</t>
  </si>
  <si>
    <t>VALORACION DEL CONTROL</t>
  </si>
  <si>
    <t>INEFECTIVO</t>
  </si>
  <si>
    <t>El control no existe, o existe pero no se aplica, o existe y se aplica pero el mismo no es efectivo.</t>
  </si>
  <si>
    <t>ADECUADO</t>
  </si>
  <si>
    <t xml:space="preserve">El Control existe y está en implementación pero aún no se evidencia su efectividad. </t>
  </si>
  <si>
    <t>EFECTIVO</t>
  </si>
  <si>
    <t>El control existe y se aplica de manera efectiva, asegurando la no materialización del riesgo</t>
  </si>
  <si>
    <t>(17) PLAN DE CONTINGENCIA</t>
  </si>
  <si>
    <t>(1) MACROPROCESO</t>
  </si>
  <si>
    <t>(3) SUB-PROCESO</t>
  </si>
  <si>
    <t>(4) OBJETIVO</t>
  </si>
  <si>
    <t>240 días hábiles</t>
  </si>
  <si>
    <t>efecto de que el riesgo se materialice o se haga realidad</t>
  </si>
  <si>
    <t>que no cumpla con la ley, que no haya establecido o definido</t>
  </si>
  <si>
    <t>esta cumpliendo con lo establecido</t>
  </si>
  <si>
    <t>supere lo esperado</t>
  </si>
  <si>
    <t>mio</t>
  </si>
  <si>
    <t>afecta a todos los subprocesos  y la comunidad</t>
  </si>
  <si>
    <t xml:space="preserve">(9) FRECUENCIA </t>
  </si>
  <si>
    <t>ADMINISTRACION DE MANTENIMIENTO Y ACTUALIZACION DE HARDWARE Y SOFWARE</t>
  </si>
  <si>
    <t>LEGAL</t>
  </si>
  <si>
    <t>OPERACIONAL</t>
  </si>
  <si>
    <t>TECNICOS Y TECNOLOGICOS</t>
  </si>
  <si>
    <t>Sanciones fiscales de la DIAN</t>
  </si>
  <si>
    <t>incumple el rango permitido por los requisitos establecidos (Normatividad Legal - Acuerdos - Disposiciones establecidas por la entidad o partes interesadas)</t>
  </si>
  <si>
    <t>Asesor de Sistemas</t>
  </si>
  <si>
    <t>nosotros y otros procesos lo iba hacer y no lo hice</t>
  </si>
  <si>
    <t>APOYO Y SOPORTE PARA LA ADQUISICIÓN DE HARDWARE Y SOFTWARE</t>
  </si>
  <si>
    <t>Uso de software o aplicaciones no licenciadas, tales como word, excel, powerpoint, corel draw, editores de video</t>
  </si>
  <si>
    <t xml:space="preserve">Los jefes de despacho y/o encargados realizan cambios de infraestructura fisica en las oficinas y/o dependencias sin tener la asesoria de la oficina de sistemas de la Secretarìa General </t>
  </si>
  <si>
    <t>Adquisiciòn de equipos de computo que no son compatibles tecnologicamente con la red actual o con la configuraciòn actual</t>
  </si>
  <si>
    <t>Desmejoramiento de la red de datos</t>
  </si>
  <si>
    <t>Cambios fisicos indebidos en la topologia de la red que desmejoran el rendimiento de la red, y a su vez no se le puede prestar el soporte tecnico por la falta de referencia.</t>
  </si>
  <si>
    <t>ADMINISTRACIÓN DE LOS SERVICIOS EN LA RED  DE COMPUTADORES</t>
  </si>
  <si>
    <t>Accesos indebidos al servidor de aplicaciones y a la red de datos</t>
  </si>
  <si>
    <t>El usuario o funcionario hace publica la configuracion o claves de acceso a los servicios de red.</t>
  </si>
  <si>
    <t>Baja la rata de transferencia de datos, congestionando el flujo de datos a traves de la red.</t>
  </si>
  <si>
    <t>El usuario o funcionario con acceso total utiliza el internet para asuntos personales, como chat, redes sociales, descargas de videos, imágenes</t>
  </si>
  <si>
    <t xml:space="preserve">1. seguimiento al uso del internet </t>
  </si>
  <si>
    <t>1. graficas de velocidad de descarga y subida de archivos de internet</t>
  </si>
  <si>
    <t>ADMINISTRACIÓN DE COPIAS DE SEGURIDAD A LAS BASES DE DATOS</t>
  </si>
  <si>
    <t>La administración no ha adquirido un disco duro externo para realizar las copias de información o un sistemas de seguridad que garantice la custodia de los datos</t>
  </si>
  <si>
    <t>En caso de daño de los servidores ya sea por eventos catastórficos o vida útil de los mismo puede ocasionar la pérdida total de la información</t>
  </si>
  <si>
    <t>IMPLEMENTACIÓN Y DESARROLLO DE LA ESTRATEGIA DE GOBIERNO EN LINEA</t>
  </si>
  <si>
    <t>Falta de compromiso de los funcionarios encargados y de los secretarios de despacho</t>
  </si>
  <si>
    <t>Incumplimiento en el decreto 1151 de 2008, en todas las etapas</t>
  </si>
  <si>
    <t>ADMIINISTRAR LOS SISTEMAS DE INFORMACIÓN DE LAS ENTIDAES DE CONTROL</t>
  </si>
  <si>
    <t>Los funcionarios envía la información por fuera de fechas, o en medio escrito, o no esta bien diligenciada según los formatos pedidos por los entes de control</t>
  </si>
  <si>
    <t>Incumplimiento en el envío total o parcial de la información</t>
  </si>
  <si>
    <t>Elaborado por:    JAIRO FABIAN ARENAS ACEVEDO</t>
  </si>
  <si>
    <t>Fecha: 01/09/2011</t>
  </si>
  <si>
    <t>1. Oficio o Circular recordando las politicas de seguridad en los sistemas de información 2. Restricciones de descargas de archivos por internet según el perfil del usuario  3. Creacion de usuarios limitados para los funcionarios</t>
  </si>
  <si>
    <t>1.correo electronico recordando a los Secretarios de despacho y jefes de oficina la asesoria que debe tener por parte de la oficina de sistemas cuando requiera adquirir hardaware y software.</t>
  </si>
  <si>
    <t>1. correo electrònico enviado</t>
  </si>
  <si>
    <t>1. correo electronico recordando a los Secretarios de despacho y jefes de oficina las politicas de seguridad en lo referente al uso de las claves en los programas y equipos</t>
  </si>
  <si>
    <t>1. realizar copias de seguridad en CD</t>
  </si>
  <si>
    <t>1. Resolucion de creacion de comité operativo pagina web oficial y vinculos secundarios 2. solicitud a los secretarios de asignacion de un funcionario como enlace para el apoyo de la estrategia</t>
  </si>
  <si>
    <t>1. Oficio enviado a juridica para la creacion de la Resoluciòn  2. oficio enviado al secretario o jefe de oficina</t>
  </si>
  <si>
    <t>1. envio de correo electronico recordando la entrega de los formatos y/o archivos necesarios para su publicacion</t>
  </si>
  <si>
    <t>1. copias de seguridad en CD</t>
  </si>
  <si>
    <t>1. oficio de solicitud de lincencias  2. Registro de usuarios</t>
  </si>
  <si>
    <t>SISTEMA DE GESTIÓN DE LA CALIDAD Y SISTEMA DE CONTROL INTERNO</t>
  </si>
  <si>
    <r>
      <t xml:space="preserve">VERSION: </t>
    </r>
    <r>
      <rPr>
        <sz val="12"/>
        <rFont val="Arial"/>
        <family val="2"/>
      </rPr>
      <t>1</t>
    </r>
  </si>
  <si>
    <t>MATRIZ ADMINISTRACIÓN DEL RIESGO</t>
  </si>
  <si>
    <r>
      <t xml:space="preserve">FECHA: </t>
    </r>
    <r>
      <rPr>
        <sz val="12"/>
        <rFont val="Arial"/>
        <family val="2"/>
      </rPr>
      <t>Junio de 2011</t>
    </r>
  </si>
  <si>
    <t>APOYO A LA GESTIÓN INSTITUCIONAL</t>
  </si>
  <si>
    <t>GESTIÓN ADMINISTRATIVA</t>
  </si>
  <si>
    <t>GESTIÓN DOCUMENTAL, ARCHIVO Y CORRESPONDENCIA</t>
  </si>
  <si>
    <t>MACROPROCESO</t>
  </si>
  <si>
    <t>PROCESO</t>
  </si>
  <si>
    <t>SUBPROCESO</t>
  </si>
  <si>
    <t>DE APOYO A LA GESTION INSTITUCIONAL</t>
  </si>
  <si>
    <t>GESTION ADMINISTRATIVA</t>
  </si>
  <si>
    <t xml:space="preserve">GESTION DE TECNOLOGIAS DE LA INFORMACION </t>
  </si>
  <si>
    <t>Garantizar el correcto, oportuno y permanente funcionamiento de la plataforma hardware y software, así como de los canales de comunicación de la Alcaldía de San José de Cúcuta.</t>
  </si>
</sst>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0"/>
      <name val="Arial"/>
    </font>
    <font>
      <b/>
      <sz val="10"/>
      <name val="Arial"/>
      <family val="2"/>
    </font>
    <font>
      <b/>
      <sz val="9"/>
      <name val="Arial"/>
      <family val="2"/>
    </font>
    <font>
      <b/>
      <sz val="12"/>
      <name val="Arial"/>
      <family val="2"/>
    </font>
    <font>
      <sz val="10"/>
      <name val="Arial"/>
      <family val="2"/>
    </font>
    <font>
      <sz val="9"/>
      <name val="Arial"/>
      <family val="2"/>
    </font>
    <font>
      <sz val="7"/>
      <name val="Arial"/>
      <family val="2"/>
    </font>
    <font>
      <b/>
      <sz val="11"/>
      <name val="Arial"/>
      <family val="2"/>
    </font>
    <font>
      <sz val="11"/>
      <name val="Arial"/>
      <family val="2"/>
    </font>
    <font>
      <b/>
      <sz val="10"/>
      <color indexed="81"/>
      <name val="Tahoma"/>
      <family val="2"/>
    </font>
    <font>
      <sz val="10"/>
      <color indexed="81"/>
      <name val="Tahoma"/>
      <family val="2"/>
    </font>
    <font>
      <b/>
      <sz val="11"/>
      <color indexed="81"/>
      <name val="Tahoma"/>
      <family val="2"/>
    </font>
    <font>
      <sz val="11"/>
      <color indexed="81"/>
      <name val="Tahoma"/>
      <family val="2"/>
    </font>
    <font>
      <sz val="8"/>
      <name val="Arial"/>
    </font>
    <font>
      <b/>
      <sz val="8"/>
      <color indexed="81"/>
      <name val="Tahoma"/>
      <family val="2"/>
    </font>
    <font>
      <sz val="8"/>
      <color indexed="81"/>
      <name val="Tahoma"/>
      <family val="2"/>
    </font>
    <font>
      <sz val="16"/>
      <name val="Arial"/>
      <family val="2"/>
    </font>
    <font>
      <b/>
      <sz val="11"/>
      <color indexed="8"/>
      <name val="Tahoma"/>
      <family val="2"/>
    </font>
    <font>
      <sz val="11"/>
      <color indexed="8"/>
      <name val="Tahoma"/>
      <family val="2"/>
    </font>
    <font>
      <sz val="20"/>
      <name val="Arial"/>
      <family val="2"/>
    </font>
    <font>
      <sz val="18"/>
      <name val="Arial"/>
      <family val="2"/>
    </font>
    <font>
      <b/>
      <sz val="11"/>
      <color theme="1"/>
      <name val="Calibri"/>
      <family val="2"/>
      <scheme val="minor"/>
    </font>
    <font>
      <sz val="12"/>
      <name val="Arial"/>
      <family val="2"/>
    </font>
    <font>
      <sz val="9"/>
      <color indexed="81"/>
      <name val="Tahoma"/>
      <family val="2"/>
    </font>
    <font>
      <b/>
      <sz val="9"/>
      <color indexed="81"/>
      <name val="Tahoma"/>
      <family val="2"/>
    </font>
    <font>
      <sz val="11"/>
      <color indexed="9"/>
      <name val="Arial"/>
      <family val="2"/>
    </font>
  </fonts>
  <fills count="11">
    <fill>
      <patternFill patternType="none"/>
    </fill>
    <fill>
      <patternFill patternType="gray125"/>
    </fill>
    <fill>
      <patternFill patternType="solid">
        <fgColor indexed="9"/>
        <bgColor indexed="64"/>
      </patternFill>
    </fill>
    <fill>
      <patternFill patternType="solid">
        <fgColor indexed="9"/>
        <bgColor indexed="42"/>
      </patternFill>
    </fill>
    <fill>
      <patternFill patternType="solid">
        <fgColor rgb="FFFFFFFF"/>
        <bgColor rgb="FF000000"/>
      </patternFill>
    </fill>
    <fill>
      <patternFill patternType="solid">
        <fgColor rgb="FFFFC000"/>
        <bgColor indexed="64"/>
      </patternFill>
    </fill>
    <fill>
      <patternFill patternType="solid">
        <fgColor rgb="FF00B050"/>
        <bgColor indexed="64"/>
      </patternFill>
    </fill>
    <fill>
      <patternFill patternType="solid">
        <fgColor theme="3" tint="0.59999389629810485"/>
        <bgColor indexed="64"/>
      </patternFill>
    </fill>
    <fill>
      <patternFill patternType="solid">
        <fgColor theme="7" tint="0.59999389629810485"/>
        <bgColor indexed="64"/>
      </patternFill>
    </fill>
    <fill>
      <patternFill patternType="solid">
        <fgColor indexed="9"/>
        <bgColor indexed="26"/>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110">
    <xf numFmtId="0" fontId="0" fillId="0" borderId="0" xfId="0"/>
    <xf numFmtId="0" fontId="0" fillId="2" borderId="0" xfId="0" applyFill="1" applyBorder="1"/>
    <xf numFmtId="0" fontId="0" fillId="2" borderId="0" xfId="0" applyFill="1"/>
    <xf numFmtId="0" fontId="1" fillId="2" borderId="1" xfId="0" applyFont="1" applyFill="1" applyBorder="1" applyAlignment="1">
      <alignment horizontal="justify" vertical="center" wrapText="1"/>
    </xf>
    <xf numFmtId="0" fontId="5" fillId="2" borderId="0" xfId="0" applyFont="1" applyFill="1" applyBorder="1" applyAlignment="1">
      <alignment horizontal="center" vertical="center"/>
    </xf>
    <xf numFmtId="0" fontId="5" fillId="2" borderId="0" xfId="0" applyFont="1" applyFill="1" applyAlignment="1">
      <alignment horizontal="center" vertical="center"/>
    </xf>
    <xf numFmtId="0" fontId="6" fillId="2" borderId="0" xfId="0" applyFont="1" applyFill="1" applyBorder="1"/>
    <xf numFmtId="0" fontId="0" fillId="2" borderId="1" xfId="0" applyFill="1" applyBorder="1" applyAlignment="1">
      <alignment horizontal="center" vertical="center"/>
    </xf>
    <xf numFmtId="0" fontId="2" fillId="2" borderId="1" xfId="0" applyFont="1" applyFill="1" applyBorder="1" applyAlignment="1">
      <alignment horizontal="center" vertical="center"/>
    </xf>
    <xf numFmtId="0" fontId="8" fillId="2" borderId="1" xfId="0" applyFont="1" applyFill="1" applyBorder="1" applyAlignment="1">
      <alignment horizontal="justify" vertical="center" wrapText="1"/>
    </xf>
    <xf numFmtId="0" fontId="16" fillId="2" borderId="1" xfId="0" applyFont="1" applyFill="1" applyBorder="1" applyAlignment="1">
      <alignment horizontal="center" vertical="center" wrapText="1"/>
    </xf>
    <xf numFmtId="0" fontId="19" fillId="2" borderId="1" xfId="0" applyFont="1" applyFill="1" applyBorder="1" applyAlignment="1">
      <alignment horizontal="center" vertical="center" wrapText="1"/>
    </xf>
    <xf numFmtId="0" fontId="20"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21"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horizontal="center" vertical="center" wrapText="1"/>
    </xf>
    <xf numFmtId="0" fontId="7" fillId="2" borderId="5" xfId="0" applyFont="1" applyFill="1" applyBorder="1" applyAlignment="1">
      <alignment horizontal="center" vertical="center" wrapText="1"/>
    </xf>
    <xf numFmtId="0" fontId="7" fillId="4" borderId="5"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0" fillId="0" borderId="0" xfId="0" applyAlignment="1">
      <alignment horizontal="center" wrapText="1"/>
    </xf>
    <xf numFmtId="0" fontId="0" fillId="0" borderId="0" xfId="0" applyAlignment="1">
      <alignment wrapText="1"/>
    </xf>
    <xf numFmtId="0" fontId="8" fillId="2" borderId="1" xfId="0" applyFont="1" applyFill="1" applyBorder="1" applyAlignment="1">
      <alignment horizontal="center" vertical="justify"/>
    </xf>
    <xf numFmtId="0" fontId="4" fillId="2" borderId="0" xfId="0" applyFont="1" applyFill="1"/>
    <xf numFmtId="0" fontId="22" fillId="2" borderId="0" xfId="0" applyFont="1" applyFill="1"/>
    <xf numFmtId="0" fontId="7" fillId="2" borderId="1" xfId="0" applyFont="1" applyFill="1" applyBorder="1" applyAlignment="1">
      <alignment horizontal="center" vertical="center" wrapText="1"/>
    </xf>
    <xf numFmtId="0" fontId="0" fillId="0" borderId="1" xfId="0" applyBorder="1" applyAlignment="1">
      <alignment horizontal="center" vertical="center" wrapText="1"/>
    </xf>
    <xf numFmtId="0" fontId="8" fillId="2" borderId="5" xfId="0" applyFont="1" applyFill="1" applyBorder="1" applyAlignment="1">
      <alignment horizontal="center" vertical="center" wrapText="1"/>
    </xf>
    <xf numFmtId="0" fontId="22" fillId="2" borderId="0" xfId="0" applyFont="1" applyFill="1" applyBorder="1"/>
    <xf numFmtId="0" fontId="22" fillId="2" borderId="0" xfId="0" applyFont="1" applyFill="1" applyBorder="1" applyAlignment="1">
      <alignment horizontal="center" vertical="justify"/>
    </xf>
    <xf numFmtId="0" fontId="22" fillId="2" borderId="0" xfId="0" applyFont="1" applyFill="1" applyAlignment="1">
      <alignment horizontal="center" vertical="justify"/>
    </xf>
    <xf numFmtId="0" fontId="4" fillId="0" borderId="0" xfId="0" applyFont="1" applyAlignment="1">
      <alignment horizontal="center" wrapText="1"/>
    </xf>
    <xf numFmtId="0" fontId="22" fillId="2" borderId="1" xfId="0" applyFont="1" applyFill="1" applyBorder="1"/>
    <xf numFmtId="0" fontId="8" fillId="2" borderId="1" xfId="0" applyFont="1" applyFill="1" applyBorder="1" applyAlignment="1">
      <alignment wrapText="1"/>
    </xf>
    <xf numFmtId="0" fontId="8" fillId="2" borderId="1" xfId="0" applyFont="1" applyFill="1" applyBorder="1" applyAlignment="1">
      <alignment horizontal="center" wrapText="1"/>
    </xf>
    <xf numFmtId="0" fontId="16" fillId="2" borderId="0" xfId="0" applyFont="1" applyFill="1" applyBorder="1" applyAlignment="1">
      <alignment horizontal="center" vertical="center" wrapText="1"/>
    </xf>
    <xf numFmtId="0" fontId="8" fillId="2" borderId="0" xfId="0" applyFont="1" applyFill="1" applyBorder="1" applyAlignment="1">
      <alignment horizontal="center" vertical="justify"/>
    </xf>
    <xf numFmtId="0" fontId="19" fillId="2" borderId="0" xfId="0" applyFont="1" applyFill="1" applyBorder="1" applyAlignment="1">
      <alignment horizontal="center" vertical="center" wrapText="1"/>
    </xf>
    <xf numFmtId="0" fontId="4" fillId="2" borderId="0" xfId="0" applyFont="1" applyFill="1" applyBorder="1"/>
    <xf numFmtId="0" fontId="4" fillId="2" borderId="0" xfId="0" applyFont="1" applyFill="1" applyBorder="1" applyAlignment="1">
      <alignment horizontal="center"/>
    </xf>
    <xf numFmtId="0" fontId="8" fillId="2" borderId="0" xfId="0" applyFont="1" applyFill="1" applyBorder="1" applyAlignment="1">
      <alignment wrapText="1"/>
    </xf>
    <xf numFmtId="0" fontId="8" fillId="2" borderId="0" xfId="0" applyFont="1" applyFill="1" applyBorder="1" applyAlignment="1">
      <alignment horizontal="center" wrapText="1"/>
    </xf>
    <xf numFmtId="0" fontId="20" fillId="2" borderId="0" xfId="0" applyFont="1" applyFill="1" applyBorder="1" applyAlignment="1">
      <alignment horizontal="center" vertical="center" wrapText="1"/>
    </xf>
    <xf numFmtId="0" fontId="4" fillId="2" borderId="1" xfId="0" applyFont="1" applyFill="1" applyBorder="1" applyAlignment="1">
      <alignment horizontal="center" vertical="center"/>
    </xf>
    <xf numFmtId="0" fontId="8" fillId="2" borderId="10" xfId="0" applyFont="1" applyFill="1" applyBorder="1" applyAlignment="1">
      <alignment horizontal="center" vertical="center" wrapText="1"/>
    </xf>
    <xf numFmtId="0" fontId="4" fillId="0" borderId="5" xfId="0" applyFont="1" applyBorder="1" applyAlignment="1">
      <alignment horizontal="center" vertical="center" wrapText="1"/>
    </xf>
    <xf numFmtId="0" fontId="8" fillId="2" borderId="10"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2" borderId="5" xfId="0" applyFont="1" applyFill="1" applyBorder="1" applyAlignment="1">
      <alignment vertical="center" wrapText="1"/>
    </xf>
    <xf numFmtId="0" fontId="3" fillId="2" borderId="3" xfId="0" applyFont="1" applyFill="1" applyBorder="1" applyAlignment="1">
      <alignment horizontal="left" vertical="center"/>
    </xf>
    <xf numFmtId="0" fontId="25" fillId="9" borderId="12" xfId="0" applyFont="1" applyFill="1" applyBorder="1"/>
    <xf numFmtId="0" fontId="25" fillId="9" borderId="4" xfId="0" applyFont="1" applyFill="1" applyBorder="1"/>
    <xf numFmtId="0" fontId="22" fillId="2" borderId="4" xfId="0" applyFont="1" applyFill="1" applyBorder="1"/>
    <xf numFmtId="0" fontId="8" fillId="10" borderId="1" xfId="0" applyFont="1" applyFill="1" applyBorder="1" applyAlignment="1">
      <alignment horizontal="center" vertical="justify"/>
    </xf>
    <xf numFmtId="0" fontId="8" fillId="10" borderId="1" xfId="0" applyFont="1" applyFill="1" applyBorder="1" applyAlignment="1">
      <alignment horizontal="center" vertical="center" wrapText="1"/>
    </xf>
    <xf numFmtId="0" fontId="19" fillId="10" borderId="1" xfId="0" applyFont="1" applyFill="1" applyBorder="1" applyAlignment="1">
      <alignment horizontal="center" vertical="center" wrapText="1"/>
    </xf>
    <xf numFmtId="0" fontId="2" fillId="2" borderId="0" xfId="0" applyFont="1" applyFill="1" applyBorder="1" applyAlignment="1">
      <alignment horizontal="center" vertical="center"/>
    </xf>
    <xf numFmtId="0" fontId="2" fillId="2" borderId="0" xfId="0" applyFont="1" applyFill="1" applyBorder="1" applyAlignment="1">
      <alignment horizontal="center" vertical="center" wrapText="1"/>
    </xf>
    <xf numFmtId="0" fontId="2" fillId="2" borderId="0" xfId="0" applyFont="1" applyFill="1" applyBorder="1" applyAlignment="1">
      <alignment horizontal="center"/>
    </xf>
    <xf numFmtId="0" fontId="4" fillId="2" borderId="1" xfId="0" applyFont="1" applyFill="1" applyBorder="1" applyAlignment="1">
      <alignment horizontal="justify" vertical="center" wrapText="1"/>
    </xf>
    <xf numFmtId="0" fontId="1" fillId="2" borderId="2" xfId="0" applyFont="1" applyFill="1" applyBorder="1" applyAlignment="1">
      <alignment horizontal="justify" vertical="center"/>
    </xf>
    <xf numFmtId="0" fontId="1" fillId="2" borderId="3" xfId="0" applyFont="1" applyFill="1" applyBorder="1" applyAlignment="1">
      <alignment horizontal="justify" vertical="center"/>
    </xf>
    <xf numFmtId="0" fontId="1" fillId="2" borderId="4" xfId="0" applyFont="1" applyFill="1" applyBorder="1" applyAlignment="1">
      <alignment horizontal="justify" vertical="center"/>
    </xf>
    <xf numFmtId="0" fontId="0" fillId="2" borderId="1" xfId="0" applyFill="1" applyBorder="1" applyAlignment="1">
      <alignment horizontal="center"/>
    </xf>
    <xf numFmtId="0" fontId="0" fillId="2" borderId="1" xfId="0" applyFill="1" applyBorder="1" applyAlignment="1">
      <alignment horizontal="justify" vertical="center" wrapText="1"/>
    </xf>
    <xf numFmtId="0" fontId="3" fillId="2" borderId="1" xfId="0" applyFont="1" applyFill="1" applyBorder="1" applyAlignment="1">
      <alignment horizontal="center" vertical="center" wrapText="1"/>
    </xf>
    <xf numFmtId="0" fontId="0" fillId="2" borderId="0" xfId="0" applyFill="1" applyBorder="1" applyAlignment="1">
      <alignment horizontal="center"/>
    </xf>
    <xf numFmtId="0" fontId="3" fillId="2" borderId="1" xfId="0" applyFont="1" applyFill="1" applyBorder="1" applyAlignment="1">
      <alignment horizontal="center" vertical="center"/>
    </xf>
    <xf numFmtId="0" fontId="0" fillId="2" borderId="1" xfId="0" applyFill="1" applyBorder="1" applyAlignment="1">
      <alignment horizontal="center" vertical="center"/>
    </xf>
    <xf numFmtId="0" fontId="4" fillId="2" borderId="1" xfId="0" applyFont="1" applyFill="1" applyBorder="1" applyAlignment="1">
      <alignment horizontal="left" vertical="top" wrapText="1"/>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8" xfId="0" applyFont="1" applyFill="1" applyBorder="1" applyAlignment="1">
      <alignment horizontal="center"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4" fillId="0" borderId="7" xfId="0" applyFont="1" applyBorder="1" applyAlignment="1">
      <alignment horizontal="center" vertical="center"/>
    </xf>
    <xf numFmtId="0" fontId="22" fillId="2" borderId="2" xfId="0" applyFont="1" applyFill="1" applyBorder="1" applyAlignment="1">
      <alignment horizontal="center" wrapText="1"/>
    </xf>
    <xf numFmtId="0" fontId="22" fillId="2" borderId="4" xfId="0" applyFont="1" applyFill="1" applyBorder="1" applyAlignment="1">
      <alignment horizont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2" xfId="0" applyFont="1" applyFill="1" applyBorder="1" applyAlignment="1">
      <alignment horizontal="center"/>
    </xf>
    <xf numFmtId="0" fontId="2" fillId="2" borderId="4" xfId="0" applyFont="1" applyFill="1" applyBorder="1" applyAlignment="1">
      <alignment horizontal="center"/>
    </xf>
    <xf numFmtId="0" fontId="1" fillId="2" borderId="8"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12" xfId="0" applyFont="1" applyFill="1" applyBorder="1" applyAlignment="1">
      <alignment horizontal="center" vertical="center"/>
    </xf>
    <xf numFmtId="0" fontId="4" fillId="2" borderId="1" xfId="0" applyFont="1" applyFill="1" applyBorder="1" applyAlignment="1">
      <alignment horizontal="center"/>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21" fillId="8" borderId="1" xfId="0" applyFont="1" applyFill="1" applyBorder="1" applyAlignment="1">
      <alignment horizontal="center"/>
    </xf>
    <xf numFmtId="0" fontId="21" fillId="7" borderId="1" xfId="0" applyFont="1" applyFill="1" applyBorder="1" applyAlignment="1">
      <alignment horizontal="center"/>
    </xf>
    <xf numFmtId="0" fontId="0" fillId="0" borderId="5"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21" fillId="5" borderId="1" xfId="0" applyFont="1" applyFill="1" applyBorder="1" applyAlignment="1">
      <alignment horizontal="center"/>
    </xf>
    <xf numFmtId="0" fontId="21" fillId="6" borderId="1" xfId="0" applyFont="1" applyFill="1" applyBorder="1" applyAlignment="1">
      <alignment horizontal="center"/>
    </xf>
  </cellXfs>
  <cellStyles count="1">
    <cellStyle name="Normal" xfId="0" builtinId="0"/>
  </cellStyles>
  <dxfs count="57">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ill>
        <patternFill>
          <bgColor rgb="FF00B050"/>
        </patternFill>
      </fill>
    </dxf>
    <dxf>
      <fill>
        <patternFill>
          <bgColor rgb="FFFFC000"/>
        </patternFill>
      </fill>
    </dxf>
    <dxf>
      <fill>
        <patternFill>
          <bgColor rgb="FFC0000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ill>
        <patternFill>
          <bgColor rgb="FF00B050"/>
        </patternFill>
      </fill>
    </dxf>
    <dxf>
      <fill>
        <patternFill>
          <bgColor rgb="FFFFC000"/>
        </patternFill>
      </fill>
    </dxf>
    <dxf>
      <fill>
        <patternFill>
          <bgColor rgb="FFC0000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ill>
        <patternFill>
          <bgColor rgb="FF00B050"/>
        </patternFill>
      </fill>
    </dxf>
    <dxf>
      <fill>
        <patternFill>
          <bgColor rgb="FFFFC000"/>
        </patternFill>
      </fill>
    </dxf>
    <dxf>
      <fill>
        <patternFill>
          <bgColor rgb="FFC0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38100</xdr:colOff>
      <xdr:row>0</xdr:row>
      <xdr:rowOff>152400</xdr:rowOff>
    </xdr:from>
    <xdr:to>
      <xdr:col>1</xdr:col>
      <xdr:colOff>704850</xdr:colOff>
      <xdr:row>1</xdr:row>
      <xdr:rowOff>0</xdr:rowOff>
    </xdr:to>
    <xdr:pic>
      <xdr:nvPicPr>
        <xdr:cNvPr id="7256" name="Picture 30" descr="LOGO"/>
        <xdr:cNvPicPr>
          <a:picLocks noChangeAspect="1" noChangeArrowheads="1"/>
        </xdr:cNvPicPr>
      </xdr:nvPicPr>
      <xdr:blipFill>
        <a:blip xmlns:r="http://schemas.openxmlformats.org/officeDocument/2006/relationships" r:embed="rId1" cstate="print">
          <a:clrChange>
            <a:clrFrom>
              <a:srgbClr val="FFFEFC"/>
            </a:clrFrom>
            <a:clrTo>
              <a:srgbClr val="FFFEFC">
                <a:alpha val="0"/>
              </a:srgbClr>
            </a:clrTo>
          </a:clrChange>
        </a:blip>
        <a:srcRect/>
        <a:stretch>
          <a:fillRect/>
        </a:stretch>
      </xdr:blipFill>
      <xdr:spPr bwMode="auto">
        <a:xfrm>
          <a:off x="352425" y="152400"/>
          <a:ext cx="666750" cy="95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838200</xdr:colOff>
      <xdr:row>0</xdr:row>
      <xdr:rowOff>95250</xdr:rowOff>
    </xdr:from>
    <xdr:to>
      <xdr:col>2</xdr:col>
      <xdr:colOff>1066800</xdr:colOff>
      <xdr:row>2</xdr:row>
      <xdr:rowOff>0</xdr:rowOff>
    </xdr:to>
    <xdr:grpSp>
      <xdr:nvGrpSpPr>
        <xdr:cNvPr id="2" name="Grupo 1"/>
        <xdr:cNvGrpSpPr>
          <a:grpSpLocks/>
        </xdr:cNvGrpSpPr>
      </xdr:nvGrpSpPr>
      <xdr:grpSpPr bwMode="auto">
        <a:xfrm>
          <a:off x="2514600" y="95250"/>
          <a:ext cx="2349500" cy="1847850"/>
          <a:chOff x="1725" y="992"/>
          <a:chExt cx="1931" cy="1740"/>
        </a:xfrm>
      </xdr:grpSpPr>
      <xdr:pic>
        <xdr:nvPicPr>
          <xdr:cNvPr id="3" name="Picture 2"/>
          <xdr:cNvPicPr>
            <a:picLocks noChangeAspect="1" noChangeArrowheads="1"/>
          </xdr:cNvPicPr>
        </xdr:nvPicPr>
        <xdr:blipFill>
          <a:blip xmlns:r="http://schemas.openxmlformats.org/officeDocument/2006/relationships" r:embed="rId1"/>
          <a:srcRect/>
          <a:stretch>
            <a:fillRect/>
          </a:stretch>
        </xdr:blipFill>
        <xdr:spPr bwMode="auto">
          <a:xfrm>
            <a:off x="2135" y="1309"/>
            <a:ext cx="968" cy="877"/>
          </a:xfrm>
          <a:prstGeom prst="rect">
            <a:avLst/>
          </a:prstGeom>
          <a:noFill/>
          <a:ln w="9525">
            <a:noFill/>
            <a:miter lim="800000"/>
            <a:headEnd/>
            <a:tailEnd/>
          </a:ln>
        </xdr:spPr>
      </xdr:pic>
      <xdr:sp macro="" textlink="">
        <xdr:nvSpPr>
          <xdr:cNvPr id="4" name="Text Box 3"/>
          <xdr:cNvSpPr txBox="1">
            <a:spLocks noChangeArrowheads="1"/>
          </xdr:cNvSpPr>
        </xdr:nvSpPr>
        <xdr:spPr bwMode="auto">
          <a:xfrm>
            <a:off x="1745" y="2277"/>
            <a:ext cx="1733" cy="455"/>
          </a:xfrm>
          <a:prstGeom prst="rect">
            <a:avLst/>
          </a:prstGeom>
          <a:noFill/>
          <a:ln>
            <a:noFill/>
          </a:ln>
          <a:extLst/>
        </xdr:spPr>
        <xdr:txBody>
          <a:bodyPr vertOverflow="clip" wrap="square" lIns="91440" tIns="45720" rIns="91440" bIns="45720" anchor="t" upright="1"/>
          <a:lstStyle/>
          <a:p>
            <a:pPr algn="ctr" rtl="0">
              <a:defRPr sz="1000"/>
            </a:pPr>
            <a:r>
              <a:rPr lang="es-CO" sz="800" b="1" i="0" u="none" strike="noStrike" baseline="0">
                <a:solidFill>
                  <a:srgbClr val="000000"/>
                </a:solidFill>
                <a:latin typeface="Arial"/>
                <a:cs typeface="Arial"/>
              </a:rPr>
              <a:t> </a:t>
            </a:r>
            <a:r>
              <a:rPr lang="es-CO" sz="1000" b="1" i="0" u="none" strike="noStrike" baseline="0">
                <a:solidFill>
                  <a:srgbClr val="000000"/>
                </a:solidFill>
                <a:latin typeface="Arial"/>
                <a:cs typeface="Arial"/>
              </a:rPr>
              <a:t>Alcaldía Municipal de </a:t>
            </a:r>
          </a:p>
          <a:p>
            <a:pPr algn="ctr" rtl="0">
              <a:defRPr sz="1000"/>
            </a:pPr>
            <a:r>
              <a:rPr lang="es-CO" sz="1000" b="1" i="0" u="none" strike="noStrike" baseline="0">
                <a:solidFill>
                  <a:srgbClr val="000000"/>
                </a:solidFill>
                <a:latin typeface="Arial"/>
                <a:cs typeface="Arial"/>
              </a:rPr>
              <a:t>  San José de Cúcuta</a:t>
            </a:r>
            <a:endParaRPr lang="es-CO" sz="1000" b="1" i="0" u="none" strike="noStrike" baseline="0">
              <a:solidFill>
                <a:srgbClr val="000000"/>
              </a:solidFill>
              <a:latin typeface="Times New Roman"/>
              <a:cs typeface="Times New Roman"/>
            </a:endParaRPr>
          </a:p>
          <a:p>
            <a:pPr algn="l" rtl="0">
              <a:defRPr sz="1000"/>
            </a:pPr>
            <a:endParaRPr lang="es-CO" sz="700" b="1" i="0" u="none" strike="noStrike" baseline="0">
              <a:solidFill>
                <a:srgbClr val="000000"/>
              </a:solidFill>
              <a:latin typeface="Times New Roman"/>
              <a:cs typeface="Times New Roman"/>
            </a:endParaRPr>
          </a:p>
        </xdr:txBody>
      </xdr:sp>
      <xdr:sp macro="" textlink="">
        <xdr:nvSpPr>
          <xdr:cNvPr id="5" name="Text Box 4"/>
          <xdr:cNvSpPr txBox="1">
            <a:spLocks noChangeArrowheads="1"/>
          </xdr:cNvSpPr>
        </xdr:nvSpPr>
        <xdr:spPr bwMode="auto">
          <a:xfrm>
            <a:off x="1725" y="992"/>
            <a:ext cx="1931" cy="273"/>
          </a:xfrm>
          <a:prstGeom prst="rect">
            <a:avLst/>
          </a:prstGeom>
          <a:noFill/>
          <a:ln>
            <a:noFill/>
          </a:ln>
          <a:extLst/>
        </xdr:spPr>
        <xdr:txBody>
          <a:bodyPr vertOverflow="clip" wrap="square" lIns="91440" tIns="45720" rIns="91440" bIns="45720" anchor="t" upright="1"/>
          <a:lstStyle/>
          <a:p>
            <a:pPr algn="ctr" rtl="0">
              <a:lnSpc>
                <a:spcPts val="700"/>
              </a:lnSpc>
              <a:defRPr sz="1000"/>
            </a:pPr>
            <a:r>
              <a:rPr lang="es-CO" sz="1050" b="1" i="0" u="none" strike="noStrike" baseline="0">
                <a:solidFill>
                  <a:srgbClr val="000000"/>
                </a:solidFill>
                <a:latin typeface="Arial"/>
                <a:cs typeface="Arial"/>
              </a:rPr>
              <a:t>República de Colombia</a:t>
            </a:r>
          </a:p>
          <a:p>
            <a:pPr algn="l" rtl="0">
              <a:lnSpc>
                <a:spcPts val="700"/>
              </a:lnSpc>
              <a:defRPr sz="1000"/>
            </a:pPr>
            <a:endParaRPr lang="es-CO" sz="700" b="1" i="0" u="none" strike="noStrike" baseline="0">
              <a:solidFill>
                <a:srgbClr val="000000"/>
              </a:solidFill>
              <a:latin typeface="Arial"/>
              <a:cs typeface="Arial"/>
            </a:endParaRPr>
          </a:p>
        </xdr:txBody>
      </xdr:sp>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1"/>
  <sheetViews>
    <sheetView zoomScale="75" zoomScaleNormal="50" workbookViewId="0">
      <selection activeCell="B9" sqref="B9:E9"/>
    </sheetView>
  </sheetViews>
  <sheetFormatPr defaultColWidth="11.42578125" defaultRowHeight="12.75" x14ac:dyDescent="0.2"/>
  <cols>
    <col min="1" max="1" width="4.7109375" style="2" customWidth="1"/>
    <col min="2" max="2" width="29.7109375" style="2" customWidth="1"/>
    <col min="3" max="3" width="16.28515625" style="2" customWidth="1"/>
    <col min="4" max="4" width="22.7109375" style="2" customWidth="1"/>
    <col min="5" max="5" width="14.7109375" style="2" customWidth="1"/>
    <col min="6" max="6" width="14.85546875" style="2" bestFit="1" customWidth="1"/>
    <col min="7" max="7" width="25.140625" style="2" customWidth="1"/>
    <col min="8" max="8" width="12.42578125" style="2" customWidth="1"/>
    <col min="9" max="9" width="12.140625" style="2" customWidth="1"/>
    <col min="10" max="10" width="14.7109375" style="2" customWidth="1"/>
    <col min="11" max="11" width="19.7109375" style="2" customWidth="1"/>
    <col min="12" max="12" width="0.140625" style="2" customWidth="1"/>
    <col min="13" max="16384" width="11.42578125" style="2"/>
  </cols>
  <sheetData>
    <row r="1" spans="1:15" x14ac:dyDescent="0.2">
      <c r="A1" s="1"/>
      <c r="B1" s="1"/>
      <c r="C1" s="1"/>
      <c r="D1" s="1"/>
      <c r="E1" s="1"/>
      <c r="F1" s="1"/>
      <c r="G1" s="1"/>
      <c r="H1" s="1"/>
      <c r="I1" s="1"/>
      <c r="J1" s="1"/>
      <c r="K1" s="1"/>
      <c r="L1" s="1"/>
      <c r="M1" s="1"/>
      <c r="N1" s="1"/>
    </row>
    <row r="2" spans="1:15" x14ac:dyDescent="0.2">
      <c r="A2" s="1"/>
      <c r="B2" s="1"/>
      <c r="C2" s="1"/>
      <c r="D2" s="1"/>
      <c r="E2" s="1"/>
      <c r="F2" s="1"/>
      <c r="G2" s="1"/>
      <c r="H2" s="1"/>
      <c r="I2" s="1"/>
      <c r="J2" s="1"/>
      <c r="K2" s="1"/>
      <c r="L2" s="1"/>
      <c r="M2" s="1"/>
      <c r="N2" s="1"/>
    </row>
    <row r="3" spans="1:15" ht="26.25" customHeight="1" x14ac:dyDescent="0.2">
      <c r="A3" s="1"/>
      <c r="B3" s="66" t="s">
        <v>3</v>
      </c>
      <c r="C3" s="66"/>
      <c r="D3" s="66"/>
      <c r="E3" s="66"/>
      <c r="F3" s="66"/>
      <c r="G3" s="66"/>
      <c r="H3" s="66"/>
      <c r="I3" s="66"/>
      <c r="J3" s="66"/>
      <c r="K3" s="66"/>
      <c r="L3" s="1"/>
      <c r="M3" s="1"/>
      <c r="N3" s="1"/>
    </row>
    <row r="4" spans="1:15" x14ac:dyDescent="0.2">
      <c r="A4" s="1"/>
      <c r="B4" s="1"/>
      <c r="C4" s="1"/>
      <c r="D4" s="1"/>
      <c r="E4" s="1"/>
      <c r="F4" s="1"/>
      <c r="G4" s="1"/>
      <c r="H4" s="1"/>
      <c r="I4" s="1"/>
      <c r="J4" s="1"/>
      <c r="K4" s="1"/>
      <c r="L4" s="1"/>
      <c r="M4" s="1"/>
      <c r="N4" s="1"/>
    </row>
    <row r="5" spans="1:15" ht="28.5" customHeight="1" x14ac:dyDescent="0.2">
      <c r="A5" s="1"/>
      <c r="B5" s="3" t="s">
        <v>4</v>
      </c>
      <c r="C5" s="61"/>
      <c r="D5" s="62"/>
      <c r="E5" s="62"/>
      <c r="F5" s="62"/>
      <c r="G5" s="62"/>
      <c r="H5" s="62"/>
      <c r="I5" s="62"/>
      <c r="J5" s="62"/>
      <c r="K5" s="63"/>
      <c r="L5" s="1"/>
      <c r="O5" s="1"/>
    </row>
    <row r="6" spans="1:15" x14ac:dyDescent="0.2">
      <c r="A6" s="67"/>
      <c r="B6" s="67"/>
      <c r="C6" s="67"/>
      <c r="D6" s="67"/>
      <c r="E6" s="67"/>
      <c r="F6" s="67"/>
      <c r="G6" s="67"/>
      <c r="H6" s="67"/>
      <c r="I6" s="67"/>
      <c r="J6" s="67"/>
      <c r="K6" s="67"/>
      <c r="L6" s="67"/>
      <c r="M6" s="1"/>
      <c r="N6" s="1"/>
    </row>
    <row r="7" spans="1:15" s="5" customFormat="1" ht="36" customHeight="1" x14ac:dyDescent="0.2">
      <c r="A7" s="8" t="s">
        <v>0</v>
      </c>
      <c r="B7" s="68" t="s">
        <v>1</v>
      </c>
      <c r="C7" s="68"/>
      <c r="D7" s="68"/>
      <c r="E7" s="68"/>
      <c r="F7" s="68" t="s">
        <v>2</v>
      </c>
      <c r="G7" s="68"/>
      <c r="H7" s="68"/>
      <c r="I7" s="68"/>
      <c r="J7" s="68"/>
      <c r="K7" s="68"/>
      <c r="L7" s="68"/>
      <c r="M7" s="4"/>
      <c r="N7" s="4"/>
    </row>
    <row r="8" spans="1:15" ht="19.5" customHeight="1" x14ac:dyDescent="0.2">
      <c r="A8" s="7"/>
      <c r="B8" s="65"/>
      <c r="C8" s="65"/>
      <c r="D8" s="65"/>
      <c r="E8" s="65"/>
      <c r="F8" s="65"/>
      <c r="G8" s="65"/>
      <c r="H8" s="65"/>
      <c r="I8" s="65"/>
      <c r="J8" s="65"/>
      <c r="K8" s="65"/>
      <c r="L8" s="65"/>
      <c r="M8" s="1"/>
      <c r="N8" s="1"/>
    </row>
    <row r="9" spans="1:15" ht="19.5" customHeight="1" x14ac:dyDescent="0.2">
      <c r="A9" s="69"/>
      <c r="B9" s="65"/>
      <c r="C9" s="65"/>
      <c r="D9" s="65"/>
      <c r="E9" s="65"/>
      <c r="F9" s="65"/>
      <c r="G9" s="65"/>
      <c r="H9" s="65"/>
      <c r="I9" s="65"/>
      <c r="J9" s="65"/>
      <c r="K9" s="65"/>
      <c r="L9" s="65"/>
      <c r="M9" s="1"/>
      <c r="N9" s="1"/>
    </row>
    <row r="10" spans="1:15" ht="19.5" customHeight="1" x14ac:dyDescent="0.2">
      <c r="A10" s="69"/>
      <c r="B10" s="65"/>
      <c r="C10" s="65"/>
      <c r="D10" s="65"/>
      <c r="E10" s="65"/>
      <c r="F10" s="65"/>
      <c r="G10" s="65"/>
      <c r="H10" s="65"/>
      <c r="I10" s="65"/>
      <c r="J10" s="65"/>
      <c r="K10" s="65"/>
      <c r="L10" s="65"/>
      <c r="M10" s="1"/>
      <c r="N10" s="1"/>
    </row>
    <row r="11" spans="1:15" ht="19.5" customHeight="1" x14ac:dyDescent="0.2">
      <c r="A11" s="7"/>
      <c r="B11" s="65"/>
      <c r="C11" s="65"/>
      <c r="D11" s="65"/>
      <c r="E11" s="65"/>
      <c r="F11" s="65"/>
      <c r="G11" s="65"/>
      <c r="H11" s="65"/>
      <c r="I11" s="65"/>
      <c r="J11" s="65"/>
      <c r="K11" s="65"/>
      <c r="L11" s="65"/>
      <c r="M11" s="1"/>
      <c r="N11" s="1"/>
    </row>
    <row r="12" spans="1:15" ht="19.5" customHeight="1" x14ac:dyDescent="0.2">
      <c r="A12" s="7"/>
      <c r="B12" s="65"/>
      <c r="C12" s="65"/>
      <c r="D12" s="65"/>
      <c r="E12" s="65"/>
      <c r="F12" s="65"/>
      <c r="G12" s="65"/>
      <c r="H12" s="65"/>
      <c r="I12" s="65"/>
      <c r="J12" s="65"/>
      <c r="K12" s="65"/>
      <c r="L12" s="65"/>
      <c r="M12" s="1"/>
      <c r="N12" s="1"/>
    </row>
    <row r="13" spans="1:15" ht="19.5" customHeight="1" x14ac:dyDescent="0.2">
      <c r="A13" s="69"/>
      <c r="B13" s="65"/>
      <c r="C13" s="65"/>
      <c r="D13" s="65"/>
      <c r="E13" s="65"/>
      <c r="F13" s="65"/>
      <c r="G13" s="65"/>
      <c r="H13" s="65"/>
      <c r="I13" s="65"/>
      <c r="J13" s="65"/>
      <c r="K13" s="65"/>
      <c r="L13" s="65"/>
      <c r="M13" s="1"/>
      <c r="N13" s="1"/>
    </row>
    <row r="14" spans="1:15" ht="19.5" customHeight="1" x14ac:dyDescent="0.2">
      <c r="A14" s="69"/>
      <c r="B14" s="65"/>
      <c r="C14" s="65"/>
      <c r="D14" s="65"/>
      <c r="E14" s="65"/>
      <c r="F14" s="65"/>
      <c r="G14" s="65"/>
      <c r="H14" s="65"/>
      <c r="I14" s="65"/>
      <c r="J14" s="65"/>
      <c r="K14" s="65"/>
      <c r="L14" s="65"/>
      <c r="M14" s="1"/>
      <c r="N14" s="1"/>
    </row>
    <row r="15" spans="1:15" ht="19.5" customHeight="1" x14ac:dyDescent="0.2">
      <c r="A15" s="7"/>
      <c r="B15" s="65"/>
      <c r="C15" s="65"/>
      <c r="D15" s="65"/>
      <c r="E15" s="65"/>
      <c r="F15" s="65"/>
      <c r="G15" s="65"/>
      <c r="H15" s="65"/>
      <c r="I15" s="65"/>
      <c r="J15" s="65"/>
      <c r="K15" s="65"/>
      <c r="L15" s="65"/>
      <c r="M15" s="1"/>
      <c r="N15" s="1"/>
    </row>
    <row r="16" spans="1:15" ht="19.5" customHeight="1" x14ac:dyDescent="0.2">
      <c r="A16" s="7"/>
      <c r="B16" s="64"/>
      <c r="C16" s="64"/>
      <c r="D16" s="64"/>
      <c r="E16" s="64"/>
      <c r="F16" s="64"/>
      <c r="G16" s="64"/>
      <c r="H16" s="64"/>
      <c r="I16" s="64"/>
      <c r="J16" s="64"/>
      <c r="K16" s="64"/>
      <c r="L16" s="64"/>
      <c r="M16" s="1"/>
      <c r="N16" s="1"/>
    </row>
    <row r="17" spans="1:14" ht="19.5" customHeight="1" x14ac:dyDescent="0.2">
      <c r="A17" s="7"/>
      <c r="B17" s="64"/>
      <c r="C17" s="64"/>
      <c r="D17" s="64"/>
      <c r="E17" s="64"/>
      <c r="F17" s="64"/>
      <c r="G17" s="64"/>
      <c r="H17" s="64"/>
      <c r="I17" s="64"/>
      <c r="J17" s="64"/>
      <c r="K17" s="64"/>
      <c r="L17" s="64"/>
      <c r="M17" s="1"/>
      <c r="N17" s="1"/>
    </row>
    <row r="18" spans="1:14" x14ac:dyDescent="0.2">
      <c r="A18" s="6"/>
      <c r="B18" s="1"/>
      <c r="C18" s="1"/>
      <c r="D18" s="1"/>
      <c r="E18" s="1"/>
      <c r="F18" s="1"/>
      <c r="G18" s="1"/>
      <c r="H18" s="1"/>
      <c r="I18" s="1"/>
      <c r="J18" s="1"/>
      <c r="K18" s="1"/>
      <c r="L18" s="6"/>
      <c r="M18" s="1"/>
      <c r="N18" s="1"/>
    </row>
    <row r="19" spans="1:14" ht="20.25" customHeight="1" x14ac:dyDescent="0.2">
      <c r="A19" s="60" t="s">
        <v>8</v>
      </c>
      <c r="B19" s="60"/>
      <c r="C19" s="60"/>
      <c r="D19" s="60"/>
      <c r="E19" s="60"/>
      <c r="F19" s="60"/>
      <c r="G19" s="60" t="s">
        <v>9</v>
      </c>
      <c r="H19" s="60"/>
      <c r="I19" s="60"/>
      <c r="J19" s="60"/>
      <c r="K19" s="60"/>
      <c r="L19" s="60"/>
    </row>
    <row r="20" spans="1:14" ht="21.75" customHeight="1" x14ac:dyDescent="0.2">
      <c r="A20" s="60" t="s">
        <v>10</v>
      </c>
      <c r="B20" s="60"/>
      <c r="C20" s="60"/>
      <c r="D20" s="60"/>
      <c r="E20" s="60"/>
      <c r="F20" s="60"/>
      <c r="G20" s="60" t="s">
        <v>9</v>
      </c>
      <c r="H20" s="60"/>
      <c r="I20" s="60"/>
      <c r="J20" s="60"/>
      <c r="K20" s="60"/>
      <c r="L20" s="60"/>
    </row>
    <row r="21" spans="1:14" ht="24" customHeight="1" x14ac:dyDescent="0.2">
      <c r="A21" s="60" t="s">
        <v>11</v>
      </c>
      <c r="B21" s="60"/>
      <c r="C21" s="60"/>
      <c r="D21" s="60"/>
      <c r="E21" s="60"/>
      <c r="F21" s="60"/>
      <c r="G21" s="60" t="s">
        <v>12</v>
      </c>
      <c r="H21" s="60"/>
      <c r="I21" s="60"/>
      <c r="J21" s="60"/>
      <c r="K21" s="60"/>
      <c r="L21" s="60"/>
    </row>
  </sheetData>
  <mergeCells count="33">
    <mergeCell ref="A13:A14"/>
    <mergeCell ref="B13:E13"/>
    <mergeCell ref="F13:L13"/>
    <mergeCell ref="B14:E14"/>
    <mergeCell ref="F14:L14"/>
    <mergeCell ref="B3:K3"/>
    <mergeCell ref="B12:E12"/>
    <mergeCell ref="F12:L12"/>
    <mergeCell ref="A6:L6"/>
    <mergeCell ref="B7:E7"/>
    <mergeCell ref="F7:L7"/>
    <mergeCell ref="F8:L8"/>
    <mergeCell ref="A9:A10"/>
    <mergeCell ref="B9:E9"/>
    <mergeCell ref="F9:L9"/>
    <mergeCell ref="B10:E10"/>
    <mergeCell ref="B11:E11"/>
    <mergeCell ref="A21:F21"/>
    <mergeCell ref="C5:K5"/>
    <mergeCell ref="G20:L20"/>
    <mergeCell ref="B17:E17"/>
    <mergeCell ref="F17:L17"/>
    <mergeCell ref="G21:L21"/>
    <mergeCell ref="A19:F19"/>
    <mergeCell ref="A20:F20"/>
    <mergeCell ref="B8:E8"/>
    <mergeCell ref="B15:E15"/>
    <mergeCell ref="F15:L15"/>
    <mergeCell ref="B16:E16"/>
    <mergeCell ref="F16:L16"/>
    <mergeCell ref="G19:L19"/>
    <mergeCell ref="F10:L10"/>
    <mergeCell ref="F11:L11"/>
  </mergeCells>
  <phoneticPr fontId="0" type="noConversion"/>
  <printOptions horizontalCentered="1"/>
  <pageMargins left="0.59055118110236227" right="0.59055118110236227" top="0.78740157480314965" bottom="0.59055118110236227" header="0" footer="0"/>
  <pageSetup scale="50"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Z21"/>
  <sheetViews>
    <sheetView tabSelected="1" topLeftCell="L1" zoomScale="75" zoomScaleNormal="75" workbookViewId="0">
      <selection activeCell="V7" sqref="V7"/>
    </sheetView>
  </sheetViews>
  <sheetFormatPr defaultColWidth="11.42578125" defaultRowHeight="15" x14ac:dyDescent="0.2"/>
  <cols>
    <col min="1" max="1" width="25.140625" style="23" customWidth="1"/>
    <col min="2" max="2" width="31.85546875" style="23" customWidth="1"/>
    <col min="3" max="3" width="34.140625" style="23" customWidth="1"/>
    <col min="4" max="5" width="38.140625" style="23" customWidth="1"/>
    <col min="6" max="6" width="22.140625" style="23" customWidth="1"/>
    <col min="7" max="7" width="42.5703125" style="23" customWidth="1"/>
    <col min="8" max="8" width="43.5703125" style="23" customWidth="1"/>
    <col min="9" max="9" width="23.140625" style="24" customWidth="1"/>
    <col min="10" max="10" width="16" style="24" customWidth="1"/>
    <col min="11" max="11" width="19.85546875" style="24" customWidth="1"/>
    <col min="12" max="12" width="18.5703125" style="24" customWidth="1"/>
    <col min="13" max="13" width="17.7109375" style="24" customWidth="1"/>
    <col min="14" max="14" width="28.140625" style="24" customWidth="1"/>
    <col min="15" max="15" width="27.5703125" style="24" customWidth="1"/>
    <col min="16" max="16" width="29.5703125" style="24" customWidth="1"/>
    <col min="17" max="17" width="21.7109375" style="24" customWidth="1"/>
    <col min="18" max="18" width="23.140625" style="24" customWidth="1"/>
    <col min="19" max="19" width="29.7109375" style="24" customWidth="1"/>
    <col min="20" max="20" width="31.42578125" style="24" customWidth="1"/>
    <col min="21" max="130" width="11.42578125" style="28"/>
    <col min="131" max="16384" width="11.42578125" style="24"/>
  </cols>
  <sheetData>
    <row r="1" spans="1:130" ht="78" customHeight="1" x14ac:dyDescent="0.2">
      <c r="A1" s="64"/>
      <c r="B1" s="64"/>
      <c r="C1" s="64"/>
      <c r="D1" s="64"/>
      <c r="E1" s="93" t="s">
        <v>113</v>
      </c>
      <c r="F1" s="94"/>
      <c r="G1" s="94"/>
      <c r="H1" s="94"/>
      <c r="I1" s="94"/>
      <c r="J1" s="94"/>
      <c r="K1" s="94"/>
      <c r="L1" s="94"/>
      <c r="M1" s="94"/>
      <c r="N1" s="94"/>
      <c r="O1" s="94"/>
      <c r="P1" s="94"/>
      <c r="Q1" s="94"/>
      <c r="R1" s="95"/>
      <c r="S1" s="50" t="s">
        <v>114</v>
      </c>
      <c r="T1" s="51"/>
    </row>
    <row r="2" spans="1:130" ht="75" customHeight="1" x14ac:dyDescent="0.2">
      <c r="A2" s="64"/>
      <c r="B2" s="64"/>
      <c r="C2" s="64"/>
      <c r="D2" s="64"/>
      <c r="E2" s="96" t="s">
        <v>115</v>
      </c>
      <c r="F2" s="97"/>
      <c r="G2" s="97"/>
      <c r="H2" s="97"/>
      <c r="I2" s="97"/>
      <c r="J2" s="97"/>
      <c r="K2" s="97"/>
      <c r="L2" s="97"/>
      <c r="M2" s="97"/>
      <c r="N2" s="97"/>
      <c r="O2" s="97"/>
      <c r="P2" s="97"/>
      <c r="Q2" s="97"/>
      <c r="R2" s="98"/>
      <c r="S2" s="50" t="s">
        <v>116</v>
      </c>
      <c r="T2" s="52"/>
    </row>
    <row r="3" spans="1:130" ht="28.5" customHeight="1" x14ac:dyDescent="0.2">
      <c r="A3" s="99" t="s">
        <v>117</v>
      </c>
      <c r="B3" s="99"/>
      <c r="C3" s="99"/>
      <c r="D3" s="99"/>
      <c r="E3" s="100" t="s">
        <v>118</v>
      </c>
      <c r="F3" s="101"/>
      <c r="G3" s="101"/>
      <c r="H3" s="101"/>
      <c r="I3" s="101"/>
      <c r="J3" s="101"/>
      <c r="K3" s="101"/>
      <c r="L3" s="101"/>
      <c r="M3" s="101"/>
      <c r="N3" s="101"/>
      <c r="O3" s="101"/>
      <c r="P3" s="101"/>
      <c r="Q3" s="101"/>
      <c r="R3" s="102"/>
      <c r="S3" s="85" t="s">
        <v>119</v>
      </c>
      <c r="T3" s="86"/>
    </row>
    <row r="4" spans="1:130" ht="32.25" customHeight="1" x14ac:dyDescent="0.2">
      <c r="A4" s="87" t="s">
        <v>120</v>
      </c>
      <c r="B4" s="87"/>
      <c r="C4" s="87"/>
      <c r="D4" s="87"/>
      <c r="E4" s="88" t="s">
        <v>121</v>
      </c>
      <c r="F4" s="89"/>
      <c r="G4" s="89"/>
      <c r="H4" s="89"/>
      <c r="I4" s="89"/>
      <c r="J4" s="89"/>
      <c r="K4" s="89"/>
      <c r="L4" s="89"/>
      <c r="M4" s="89"/>
      <c r="N4" s="89"/>
      <c r="O4" s="89"/>
      <c r="P4" s="89"/>
      <c r="Q4" s="89"/>
      <c r="R4" s="90"/>
      <c r="S4" s="91" t="s">
        <v>122</v>
      </c>
      <c r="T4" s="92"/>
    </row>
    <row r="5" spans="1:130" ht="32.25" customHeight="1" x14ac:dyDescent="0.2">
      <c r="A5" s="57"/>
      <c r="B5" s="57"/>
      <c r="C5" s="57"/>
      <c r="D5" s="57"/>
      <c r="E5" s="58"/>
      <c r="F5" s="58"/>
      <c r="G5" s="58"/>
      <c r="H5" s="58"/>
      <c r="I5" s="58"/>
      <c r="J5" s="58"/>
      <c r="K5" s="58"/>
      <c r="L5" s="58"/>
      <c r="M5" s="58"/>
      <c r="N5" s="58"/>
      <c r="O5" s="58"/>
      <c r="P5" s="58"/>
      <c r="Q5" s="58"/>
      <c r="R5" s="58"/>
      <c r="S5" s="59"/>
      <c r="T5" s="59"/>
    </row>
    <row r="7" spans="1:130" ht="24" customHeight="1" x14ac:dyDescent="0.2">
      <c r="A7" s="76" t="s">
        <v>13</v>
      </c>
      <c r="B7" s="77"/>
      <c r="C7" s="77"/>
      <c r="D7" s="77"/>
      <c r="E7" s="77"/>
      <c r="F7" s="77"/>
      <c r="G7" s="77"/>
      <c r="H7" s="78"/>
      <c r="I7" s="75" t="s">
        <v>19</v>
      </c>
      <c r="J7" s="75"/>
      <c r="K7" s="75"/>
      <c r="L7" s="75"/>
      <c r="M7" s="73" t="s">
        <v>5</v>
      </c>
      <c r="N7" s="74"/>
      <c r="O7" s="74"/>
      <c r="P7" s="74"/>
      <c r="Q7" s="74"/>
      <c r="R7" s="74"/>
      <c r="S7" s="74"/>
      <c r="T7" s="53"/>
    </row>
    <row r="8" spans="1:130" ht="59.25" customHeight="1" x14ac:dyDescent="0.2">
      <c r="A8" s="17" t="s">
        <v>60</v>
      </c>
      <c r="B8" s="17" t="s">
        <v>14</v>
      </c>
      <c r="C8" s="17" t="s">
        <v>61</v>
      </c>
      <c r="D8" s="17" t="s">
        <v>62</v>
      </c>
      <c r="E8" s="17" t="s">
        <v>15</v>
      </c>
      <c r="F8" s="17" t="s">
        <v>16</v>
      </c>
      <c r="G8" s="17" t="s">
        <v>17</v>
      </c>
      <c r="H8" s="17" t="s">
        <v>18</v>
      </c>
      <c r="I8" s="17" t="s">
        <v>70</v>
      </c>
      <c r="J8" s="18" t="s">
        <v>27</v>
      </c>
      <c r="K8" s="17" t="s">
        <v>26</v>
      </c>
      <c r="L8" s="17" t="s">
        <v>20</v>
      </c>
      <c r="M8" s="17" t="s">
        <v>21</v>
      </c>
      <c r="N8" s="19" t="s">
        <v>6</v>
      </c>
      <c r="O8" s="17" t="s">
        <v>25</v>
      </c>
      <c r="P8" s="19" t="s">
        <v>7</v>
      </c>
      <c r="Q8" s="17" t="s">
        <v>22</v>
      </c>
      <c r="R8" s="17" t="s">
        <v>23</v>
      </c>
      <c r="S8" s="17" t="s">
        <v>24</v>
      </c>
      <c r="T8" s="25" t="s">
        <v>59</v>
      </c>
    </row>
    <row r="9" spans="1:130" s="30" customFormat="1" ht="133.5" customHeight="1" x14ac:dyDescent="0.2">
      <c r="A9" s="82" t="s">
        <v>123</v>
      </c>
      <c r="B9" s="82" t="s">
        <v>124</v>
      </c>
      <c r="C9" s="82" t="s">
        <v>125</v>
      </c>
      <c r="D9" s="81" t="s">
        <v>126</v>
      </c>
      <c r="E9" s="49" t="s">
        <v>71</v>
      </c>
      <c r="F9" s="13" t="s">
        <v>72</v>
      </c>
      <c r="G9" s="9" t="s">
        <v>80</v>
      </c>
      <c r="H9" s="9" t="s">
        <v>75</v>
      </c>
      <c r="I9" s="12">
        <v>3</v>
      </c>
      <c r="J9" s="12">
        <v>3</v>
      </c>
      <c r="K9" s="12">
        <v>2</v>
      </c>
      <c r="L9" s="11">
        <f t="shared" ref="L9:L14" si="0">+(I9*0.2)+(J9*0.5)+(K9*0.3)</f>
        <v>2.7</v>
      </c>
      <c r="M9" s="10" t="str">
        <f t="shared" ref="M9:M16" si="1">IF(L9&lt;=2,"BAJO",IF(AND(L9&gt;2,L9&lt;2.5),"MEDIO",IF(AND(L9&gt;=2.5),"ALTO")))</f>
        <v>ALTO</v>
      </c>
      <c r="N9" s="22" t="s">
        <v>103</v>
      </c>
      <c r="O9" s="22" t="s">
        <v>112</v>
      </c>
      <c r="P9" s="22" t="s">
        <v>77</v>
      </c>
      <c r="Q9" s="11">
        <v>2</v>
      </c>
      <c r="R9" s="11">
        <f t="shared" ref="R9:R14" si="2">+L9*Q9</f>
        <v>5.4</v>
      </c>
      <c r="S9" s="11" t="str">
        <f t="shared" ref="S9:S14" si="3">IF(R9&lt;=3,"ACEPTABLE",IF(AND(R9&gt;3,R9&lt;6),"MODERADO",IF(AND(R9&gt;=6),"INACEPTABLE")))</f>
        <v>MODERADO</v>
      </c>
      <c r="T9" s="11"/>
      <c r="U9" s="29"/>
      <c r="V9" s="29"/>
      <c r="W9" s="29"/>
      <c r="X9" s="29"/>
      <c r="Y9" s="29"/>
      <c r="Z9" s="29"/>
      <c r="AA9" s="29"/>
      <c r="AB9" s="29"/>
      <c r="AC9" s="29"/>
      <c r="AD9" s="29"/>
      <c r="AE9" s="29"/>
      <c r="AF9" s="29"/>
      <c r="AG9" s="29"/>
      <c r="AH9" s="29"/>
      <c r="AI9" s="29"/>
      <c r="AJ9" s="29"/>
      <c r="AK9" s="29"/>
      <c r="AL9" s="29"/>
      <c r="AM9" s="29"/>
      <c r="AN9" s="29"/>
      <c r="AO9" s="29"/>
      <c r="AP9" s="29"/>
      <c r="AQ9" s="29"/>
      <c r="AR9" s="29"/>
      <c r="AS9" s="29"/>
      <c r="AT9" s="29"/>
      <c r="AU9" s="29"/>
      <c r="AV9" s="29"/>
      <c r="AW9" s="29"/>
      <c r="AX9" s="29"/>
      <c r="AY9" s="29"/>
      <c r="AZ9" s="29"/>
      <c r="BA9" s="29"/>
      <c r="BB9" s="29"/>
      <c r="BC9" s="29"/>
      <c r="BD9" s="29"/>
      <c r="BE9" s="29"/>
      <c r="BF9" s="29"/>
      <c r="BG9" s="29"/>
      <c r="BH9" s="29"/>
      <c r="BI9" s="29"/>
      <c r="BJ9" s="29"/>
      <c r="BK9" s="29"/>
      <c r="BL9" s="29"/>
      <c r="BM9" s="29"/>
      <c r="BN9" s="29"/>
      <c r="BO9" s="29"/>
      <c r="BP9" s="29"/>
      <c r="BQ9" s="29"/>
      <c r="BR9" s="29"/>
      <c r="BS9" s="29"/>
      <c r="BT9" s="29"/>
      <c r="BU9" s="29"/>
      <c r="BV9" s="29"/>
      <c r="BW9" s="29"/>
      <c r="BX9" s="29"/>
      <c r="BY9" s="29"/>
      <c r="BZ9" s="29"/>
      <c r="CA9" s="29"/>
      <c r="CB9" s="29"/>
      <c r="CC9" s="29"/>
      <c r="CD9" s="29"/>
      <c r="CE9" s="29"/>
      <c r="CF9" s="29"/>
      <c r="CG9" s="29"/>
      <c r="CH9" s="29"/>
      <c r="CI9" s="29"/>
      <c r="CJ9" s="29"/>
      <c r="CK9" s="29"/>
      <c r="CL9" s="29"/>
      <c r="CM9" s="29"/>
      <c r="CN9" s="29"/>
      <c r="CO9" s="29"/>
      <c r="CP9" s="29"/>
      <c r="CQ9" s="29"/>
      <c r="CR9" s="29"/>
      <c r="CS9" s="29"/>
      <c r="CT9" s="29"/>
      <c r="CU9" s="29"/>
      <c r="CV9" s="29"/>
      <c r="CW9" s="29"/>
      <c r="CX9" s="29"/>
      <c r="CY9" s="29"/>
      <c r="CZ9" s="29"/>
      <c r="DA9" s="29"/>
      <c r="DB9" s="29"/>
      <c r="DC9" s="29"/>
      <c r="DD9" s="29"/>
      <c r="DE9" s="29"/>
      <c r="DF9" s="29"/>
      <c r="DG9" s="29"/>
      <c r="DH9" s="29"/>
      <c r="DI9" s="29"/>
      <c r="DJ9" s="29"/>
      <c r="DK9" s="29"/>
      <c r="DL9" s="29"/>
      <c r="DM9" s="29"/>
      <c r="DN9" s="29"/>
      <c r="DO9" s="29"/>
      <c r="DP9" s="29"/>
      <c r="DQ9" s="29"/>
      <c r="DR9" s="29"/>
      <c r="DS9" s="29"/>
      <c r="DT9" s="29"/>
      <c r="DU9" s="29"/>
      <c r="DV9" s="29"/>
      <c r="DW9" s="29"/>
      <c r="DX9" s="29"/>
      <c r="DY9" s="29"/>
      <c r="DZ9" s="29"/>
    </row>
    <row r="10" spans="1:130" s="30" customFormat="1" ht="105" customHeight="1" x14ac:dyDescent="0.2">
      <c r="A10" s="82"/>
      <c r="B10" s="82"/>
      <c r="C10" s="82"/>
      <c r="D10" s="81"/>
      <c r="E10" s="79" t="s">
        <v>79</v>
      </c>
      <c r="F10" s="71" t="s">
        <v>73</v>
      </c>
      <c r="G10" s="27" t="s">
        <v>81</v>
      </c>
      <c r="H10" s="27" t="s">
        <v>84</v>
      </c>
      <c r="I10" s="12">
        <v>1</v>
      </c>
      <c r="J10" s="12">
        <v>3</v>
      </c>
      <c r="K10" s="12">
        <v>2</v>
      </c>
      <c r="L10" s="11">
        <f t="shared" si="0"/>
        <v>2.2999999999999998</v>
      </c>
      <c r="M10" s="10" t="str">
        <f t="shared" si="1"/>
        <v>MEDIO</v>
      </c>
      <c r="N10" s="54" t="s">
        <v>104</v>
      </c>
      <c r="O10" s="22" t="s">
        <v>105</v>
      </c>
      <c r="P10" s="22" t="s">
        <v>77</v>
      </c>
      <c r="Q10" s="11">
        <v>2</v>
      </c>
      <c r="R10" s="11">
        <f t="shared" si="2"/>
        <v>4.5999999999999996</v>
      </c>
      <c r="S10" s="11" t="str">
        <f t="shared" si="3"/>
        <v>MODERADO</v>
      </c>
      <c r="T10" s="11"/>
      <c r="U10" s="29"/>
      <c r="V10" s="29"/>
      <c r="W10" s="29"/>
      <c r="X10" s="29"/>
      <c r="Y10" s="29"/>
      <c r="Z10" s="29"/>
      <c r="AA10" s="29"/>
      <c r="AB10" s="29"/>
      <c r="AC10" s="29"/>
      <c r="AD10" s="29"/>
      <c r="AE10" s="29"/>
      <c r="AF10" s="29"/>
      <c r="AG10" s="29"/>
      <c r="AH10" s="29"/>
      <c r="AI10" s="29"/>
      <c r="AJ10" s="29"/>
      <c r="AK10" s="29"/>
      <c r="AL10" s="29"/>
      <c r="AM10" s="29"/>
      <c r="AN10" s="29"/>
      <c r="AO10" s="29"/>
      <c r="AP10" s="29"/>
      <c r="AQ10" s="29"/>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c r="CQ10" s="29"/>
      <c r="CR10" s="29"/>
      <c r="CS10" s="29"/>
      <c r="CT10" s="29"/>
      <c r="CU10" s="29"/>
      <c r="CV10" s="29"/>
      <c r="CW10" s="29"/>
      <c r="CX10" s="29"/>
      <c r="CY10" s="29"/>
      <c r="CZ10" s="29"/>
      <c r="DA10" s="29"/>
      <c r="DB10" s="29"/>
      <c r="DC10" s="29"/>
      <c r="DD10" s="29"/>
      <c r="DE10" s="29"/>
      <c r="DF10" s="29"/>
      <c r="DG10" s="29"/>
      <c r="DH10" s="29"/>
      <c r="DI10" s="29"/>
      <c r="DJ10" s="29"/>
      <c r="DK10" s="29"/>
      <c r="DL10" s="29"/>
      <c r="DM10" s="29"/>
      <c r="DN10" s="29"/>
      <c r="DO10" s="29"/>
      <c r="DP10" s="29"/>
      <c r="DQ10" s="29"/>
      <c r="DR10" s="29"/>
      <c r="DS10" s="29"/>
      <c r="DT10" s="29"/>
      <c r="DU10" s="29"/>
      <c r="DV10" s="29"/>
      <c r="DW10" s="29"/>
      <c r="DX10" s="29"/>
      <c r="DY10" s="29"/>
      <c r="DZ10" s="29"/>
    </row>
    <row r="11" spans="1:130" s="30" customFormat="1" ht="59.25" customHeight="1" x14ac:dyDescent="0.2">
      <c r="A11" s="82"/>
      <c r="B11" s="82"/>
      <c r="C11" s="82"/>
      <c r="D11" s="81"/>
      <c r="E11" s="83"/>
      <c r="F11" s="84"/>
      <c r="G11" s="13" t="s">
        <v>82</v>
      </c>
      <c r="H11" s="13" t="s">
        <v>83</v>
      </c>
      <c r="I11" s="12">
        <v>1</v>
      </c>
      <c r="J11" s="12">
        <v>3</v>
      </c>
      <c r="K11" s="12">
        <v>2</v>
      </c>
      <c r="L11" s="11">
        <f t="shared" ref="L11" si="4">+(I11*0.2)+(J11*0.5)+(K11*0.3)</f>
        <v>2.2999999999999998</v>
      </c>
      <c r="M11" s="10" t="str">
        <f t="shared" si="1"/>
        <v>MEDIO</v>
      </c>
      <c r="N11" s="54" t="s">
        <v>104</v>
      </c>
      <c r="O11" s="22" t="s">
        <v>105</v>
      </c>
      <c r="P11" s="22" t="s">
        <v>77</v>
      </c>
      <c r="Q11" s="11">
        <v>2</v>
      </c>
      <c r="R11" s="11">
        <f t="shared" ref="R11" si="5">+L11*Q11</f>
        <v>4.5999999999999996</v>
      </c>
      <c r="S11" s="11" t="str">
        <f t="shared" ref="S11" si="6">IF(R11&lt;=3,"ACEPTABLE",IF(AND(R11&gt;3,R11&lt;6),"MODERADO",IF(AND(R11&gt;=6),"INACEPTABLE")))</f>
        <v>MODERADO</v>
      </c>
      <c r="T11" s="11"/>
      <c r="U11" s="29"/>
      <c r="V11" s="29"/>
      <c r="W11" s="29"/>
      <c r="X11" s="29"/>
      <c r="Y11" s="29"/>
      <c r="Z11" s="29"/>
      <c r="AA11" s="29"/>
      <c r="AB11" s="29"/>
      <c r="AC11" s="29"/>
      <c r="AD11" s="29"/>
      <c r="AE11" s="29"/>
      <c r="AF11" s="29"/>
      <c r="AG11" s="29"/>
      <c r="AH11" s="29"/>
      <c r="AI11" s="29"/>
      <c r="AJ11" s="29"/>
      <c r="AK11" s="29"/>
      <c r="AL11" s="29"/>
      <c r="AM11" s="29"/>
      <c r="AN11" s="29"/>
      <c r="AO11" s="29"/>
      <c r="AP11" s="29"/>
      <c r="AQ11" s="29"/>
      <c r="AR11" s="29"/>
      <c r="AS11" s="29"/>
      <c r="AT11" s="29"/>
      <c r="AU11" s="29"/>
      <c r="AV11" s="29"/>
      <c r="AW11" s="29"/>
      <c r="AX11" s="29"/>
      <c r="AY11" s="29"/>
      <c r="AZ11" s="29"/>
      <c r="BA11" s="29"/>
      <c r="BB11" s="29"/>
      <c r="BC11" s="29"/>
      <c r="BD11" s="29"/>
      <c r="BE11" s="29"/>
      <c r="BF11" s="29"/>
      <c r="BG11" s="29"/>
      <c r="BH11" s="29"/>
      <c r="BI11" s="29"/>
      <c r="BJ11" s="29"/>
      <c r="BK11" s="29"/>
      <c r="BL11" s="29"/>
      <c r="BM11" s="29"/>
      <c r="BN11" s="29"/>
      <c r="BO11" s="29"/>
      <c r="BP11" s="29"/>
      <c r="BQ11" s="29"/>
      <c r="BR11" s="29"/>
      <c r="BS11" s="29"/>
      <c r="BT11" s="29"/>
      <c r="BU11" s="29"/>
      <c r="BV11" s="29"/>
      <c r="BW11" s="29"/>
      <c r="BX11" s="29"/>
      <c r="BY11" s="29"/>
      <c r="BZ11" s="29"/>
      <c r="CA11" s="29"/>
      <c r="CB11" s="29"/>
      <c r="CC11" s="29"/>
      <c r="CD11" s="29"/>
      <c r="CE11" s="29"/>
      <c r="CF11" s="29"/>
      <c r="CG11" s="29"/>
      <c r="CH11" s="29"/>
      <c r="CI11" s="29"/>
      <c r="CJ11" s="29"/>
      <c r="CK11" s="29"/>
      <c r="CL11" s="29"/>
      <c r="CM11" s="29"/>
      <c r="CN11" s="29"/>
      <c r="CO11" s="29"/>
      <c r="CP11" s="29"/>
      <c r="CQ11" s="29"/>
      <c r="CR11" s="29"/>
      <c r="CS11" s="29"/>
      <c r="CT11" s="29"/>
      <c r="CU11" s="29"/>
      <c r="CV11" s="29"/>
      <c r="CW11" s="29"/>
      <c r="CX11" s="29"/>
      <c r="CY11" s="29"/>
      <c r="CZ11" s="29"/>
      <c r="DA11" s="29"/>
      <c r="DB11" s="29"/>
      <c r="DC11" s="29"/>
      <c r="DD11" s="29"/>
      <c r="DE11" s="29"/>
      <c r="DF11" s="29"/>
      <c r="DG11" s="29"/>
      <c r="DH11" s="29"/>
      <c r="DI11" s="29"/>
      <c r="DJ11" s="29"/>
      <c r="DK11" s="29"/>
      <c r="DL11" s="29"/>
      <c r="DM11" s="29"/>
      <c r="DN11" s="29"/>
      <c r="DO11" s="29"/>
      <c r="DP11" s="29"/>
      <c r="DQ11" s="29"/>
      <c r="DR11" s="29"/>
      <c r="DS11" s="29"/>
      <c r="DT11" s="29"/>
      <c r="DU11" s="29"/>
      <c r="DV11" s="29"/>
      <c r="DW11" s="29"/>
      <c r="DX11" s="29"/>
      <c r="DY11" s="29"/>
      <c r="DZ11" s="29"/>
    </row>
    <row r="12" spans="1:130" s="30" customFormat="1" ht="59.25" customHeight="1" x14ac:dyDescent="0.2">
      <c r="A12" s="82"/>
      <c r="B12" s="82"/>
      <c r="C12" s="82"/>
      <c r="D12" s="81"/>
      <c r="E12" s="79" t="s">
        <v>85</v>
      </c>
      <c r="F12" s="71" t="s">
        <v>73</v>
      </c>
      <c r="G12" s="9" t="s">
        <v>87</v>
      </c>
      <c r="H12" s="9" t="s">
        <v>86</v>
      </c>
      <c r="I12" s="12">
        <v>3</v>
      </c>
      <c r="J12" s="12">
        <v>2</v>
      </c>
      <c r="K12" s="12">
        <v>2</v>
      </c>
      <c r="L12" s="11">
        <f t="shared" si="0"/>
        <v>2.2000000000000002</v>
      </c>
      <c r="M12" s="10" t="str">
        <f t="shared" si="1"/>
        <v>MEDIO</v>
      </c>
      <c r="N12" s="54" t="s">
        <v>106</v>
      </c>
      <c r="O12" s="22" t="s">
        <v>105</v>
      </c>
      <c r="P12" s="22" t="s">
        <v>77</v>
      </c>
      <c r="Q12" s="11">
        <v>2</v>
      </c>
      <c r="R12" s="11">
        <f t="shared" si="2"/>
        <v>4.4000000000000004</v>
      </c>
      <c r="S12" s="11" t="str">
        <f t="shared" si="3"/>
        <v>MODERADO</v>
      </c>
      <c r="T12" s="11"/>
      <c r="U12" s="29"/>
      <c r="V12" s="29"/>
      <c r="W12" s="29"/>
      <c r="X12" s="29"/>
      <c r="Y12" s="29"/>
      <c r="Z12" s="29"/>
      <c r="AA12" s="29"/>
      <c r="AB12" s="29"/>
      <c r="AC12" s="29"/>
      <c r="AD12" s="29"/>
      <c r="AE12" s="29"/>
      <c r="AF12" s="29"/>
      <c r="AG12" s="29"/>
      <c r="AH12" s="29"/>
      <c r="AI12" s="29"/>
      <c r="AJ12" s="29"/>
      <c r="AK12" s="29"/>
      <c r="AL12" s="29"/>
      <c r="AM12" s="29"/>
      <c r="AN12" s="29"/>
      <c r="AO12" s="29"/>
      <c r="AP12" s="29"/>
      <c r="AQ12" s="29"/>
      <c r="AR12" s="29"/>
      <c r="AS12" s="29"/>
      <c r="AT12" s="29"/>
      <c r="AU12" s="29"/>
      <c r="AV12" s="29"/>
      <c r="AW12" s="29"/>
      <c r="AX12" s="29"/>
      <c r="AY12" s="29"/>
      <c r="AZ12" s="29"/>
      <c r="BA12" s="29"/>
      <c r="BB12" s="29"/>
      <c r="BC12" s="29"/>
      <c r="BD12" s="29"/>
      <c r="BE12" s="29"/>
      <c r="BF12" s="29"/>
      <c r="BG12" s="29"/>
      <c r="BH12" s="29"/>
      <c r="BI12" s="29"/>
      <c r="BJ12" s="29"/>
      <c r="BK12" s="29"/>
      <c r="BL12" s="29"/>
      <c r="BM12" s="29"/>
      <c r="BN12" s="29"/>
      <c r="BO12" s="29"/>
      <c r="BP12" s="29"/>
      <c r="BQ12" s="29"/>
      <c r="BR12" s="29"/>
      <c r="BS12" s="29"/>
      <c r="BT12" s="29"/>
      <c r="BU12" s="29"/>
      <c r="BV12" s="29"/>
      <c r="BW12" s="29"/>
      <c r="BX12" s="29"/>
      <c r="BY12" s="29"/>
      <c r="BZ12" s="29"/>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c r="DI12" s="29"/>
      <c r="DJ12" s="29"/>
      <c r="DK12" s="29"/>
      <c r="DL12" s="29"/>
      <c r="DM12" s="29"/>
      <c r="DN12" s="29"/>
      <c r="DO12" s="29"/>
      <c r="DP12" s="29"/>
      <c r="DQ12" s="29"/>
      <c r="DR12" s="29"/>
      <c r="DS12" s="29"/>
      <c r="DT12" s="29"/>
      <c r="DU12" s="29"/>
      <c r="DV12" s="29"/>
      <c r="DW12" s="29"/>
      <c r="DX12" s="29"/>
      <c r="DY12" s="29"/>
      <c r="DZ12" s="29"/>
    </row>
    <row r="13" spans="1:130" s="30" customFormat="1" ht="59.25" customHeight="1" x14ac:dyDescent="0.2">
      <c r="A13" s="82"/>
      <c r="B13" s="82"/>
      <c r="C13" s="82"/>
      <c r="D13" s="81"/>
      <c r="E13" s="80"/>
      <c r="F13" s="72"/>
      <c r="G13" s="9" t="s">
        <v>89</v>
      </c>
      <c r="H13" s="9" t="s">
        <v>88</v>
      </c>
      <c r="I13" s="12">
        <v>1</v>
      </c>
      <c r="J13" s="12">
        <v>1</v>
      </c>
      <c r="K13" s="12">
        <v>2</v>
      </c>
      <c r="L13" s="11">
        <f t="shared" si="0"/>
        <v>1.2999999999999998</v>
      </c>
      <c r="M13" s="10" t="str">
        <f t="shared" si="1"/>
        <v>BAJO</v>
      </c>
      <c r="N13" s="22" t="s">
        <v>90</v>
      </c>
      <c r="O13" s="54" t="s">
        <v>91</v>
      </c>
      <c r="P13" s="22" t="s">
        <v>77</v>
      </c>
      <c r="Q13" s="11">
        <v>1</v>
      </c>
      <c r="R13" s="11">
        <f t="shared" si="2"/>
        <v>1.2999999999999998</v>
      </c>
      <c r="S13" s="11" t="str">
        <f t="shared" si="3"/>
        <v>ACEPTABLE</v>
      </c>
      <c r="T13" s="11"/>
      <c r="U13" s="29"/>
      <c r="V13" s="29"/>
      <c r="W13" s="29"/>
      <c r="X13" s="29"/>
      <c r="Y13" s="29"/>
      <c r="Z13" s="29"/>
      <c r="AA13" s="29"/>
      <c r="AB13" s="29"/>
      <c r="AC13" s="29"/>
      <c r="AD13" s="29"/>
      <c r="AE13" s="29"/>
      <c r="AF13" s="29"/>
      <c r="AG13" s="29"/>
      <c r="AH13" s="29"/>
      <c r="AI13" s="29"/>
      <c r="AJ13" s="29"/>
      <c r="AK13" s="29"/>
      <c r="AL13" s="29"/>
      <c r="AM13" s="29"/>
      <c r="AN13" s="29"/>
      <c r="AO13" s="29"/>
      <c r="AP13" s="29"/>
      <c r="AQ13" s="29"/>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c r="BZ13" s="29"/>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c r="DI13" s="29"/>
      <c r="DJ13" s="29"/>
      <c r="DK13" s="29"/>
      <c r="DL13" s="29"/>
      <c r="DM13" s="29"/>
      <c r="DN13" s="29"/>
      <c r="DO13" s="29"/>
      <c r="DP13" s="29"/>
      <c r="DQ13" s="29"/>
      <c r="DR13" s="29"/>
      <c r="DS13" s="29"/>
      <c r="DT13" s="29"/>
      <c r="DU13" s="29"/>
      <c r="DV13" s="29"/>
      <c r="DW13" s="29"/>
      <c r="DX13" s="29"/>
      <c r="DY13" s="29"/>
      <c r="DZ13" s="29"/>
    </row>
    <row r="14" spans="1:130" s="30" customFormat="1" ht="59.25" customHeight="1" x14ac:dyDescent="0.2">
      <c r="A14" s="82"/>
      <c r="B14" s="82"/>
      <c r="C14" s="82"/>
      <c r="D14" s="81"/>
      <c r="E14" s="44" t="s">
        <v>92</v>
      </c>
      <c r="F14" s="45" t="s">
        <v>74</v>
      </c>
      <c r="G14" s="9" t="s">
        <v>93</v>
      </c>
      <c r="H14" s="9" t="s">
        <v>94</v>
      </c>
      <c r="I14" s="12">
        <v>3</v>
      </c>
      <c r="J14" s="12">
        <v>3</v>
      </c>
      <c r="K14" s="12">
        <v>2</v>
      </c>
      <c r="L14" s="11">
        <f t="shared" si="0"/>
        <v>2.7</v>
      </c>
      <c r="M14" s="10" t="str">
        <f t="shared" si="1"/>
        <v>ALTO</v>
      </c>
      <c r="N14" s="55" t="s">
        <v>107</v>
      </c>
      <c r="O14" s="22" t="s">
        <v>111</v>
      </c>
      <c r="P14" s="22" t="s">
        <v>77</v>
      </c>
      <c r="Q14" s="11">
        <v>1</v>
      </c>
      <c r="R14" s="11">
        <f t="shared" si="2"/>
        <v>2.7</v>
      </c>
      <c r="S14" s="11" t="str">
        <f t="shared" si="3"/>
        <v>ACEPTABLE</v>
      </c>
      <c r="T14" s="48"/>
      <c r="U14" s="29"/>
      <c r="V14" s="29"/>
      <c r="W14" s="29"/>
      <c r="X14" s="29"/>
      <c r="Y14" s="29"/>
      <c r="Z14" s="29"/>
      <c r="AA14" s="29"/>
      <c r="AB14" s="29"/>
      <c r="AC14" s="29"/>
      <c r="AD14" s="29"/>
      <c r="AE14" s="29"/>
      <c r="AF14" s="29"/>
      <c r="AG14" s="29"/>
      <c r="AH14" s="29"/>
      <c r="AI14" s="29"/>
      <c r="AJ14" s="29"/>
      <c r="AK14" s="29"/>
      <c r="AL14" s="29"/>
      <c r="AM14" s="29"/>
      <c r="AN14" s="29"/>
      <c r="AO14" s="29"/>
      <c r="AP14" s="29"/>
      <c r="AQ14" s="29"/>
      <c r="AR14" s="29"/>
      <c r="AS14" s="29"/>
      <c r="AT14" s="29"/>
      <c r="AU14" s="29"/>
      <c r="AV14" s="29"/>
      <c r="AW14" s="29"/>
      <c r="AX14" s="29"/>
      <c r="AY14" s="29"/>
      <c r="AZ14" s="29"/>
      <c r="BA14" s="29"/>
      <c r="BB14" s="29"/>
      <c r="BC14" s="29"/>
      <c r="BD14" s="29"/>
      <c r="BE14" s="29"/>
      <c r="BF14" s="29"/>
      <c r="BG14" s="29"/>
      <c r="BH14" s="29"/>
      <c r="BI14" s="29"/>
      <c r="BJ14" s="29"/>
      <c r="BK14" s="29"/>
      <c r="BL14" s="29"/>
      <c r="BM14" s="29"/>
      <c r="BN14" s="29"/>
      <c r="BO14" s="29"/>
      <c r="BP14" s="29"/>
      <c r="BQ14" s="29"/>
      <c r="BR14" s="29"/>
      <c r="BS14" s="29"/>
      <c r="BT14" s="29"/>
      <c r="BU14" s="29"/>
      <c r="BV14" s="29"/>
      <c r="BW14" s="29"/>
      <c r="BX14" s="29"/>
      <c r="BY14" s="29"/>
      <c r="BZ14" s="29"/>
      <c r="CA14" s="29"/>
      <c r="CB14" s="29"/>
      <c r="CC14" s="29"/>
      <c r="CD14" s="29"/>
      <c r="CE14" s="29"/>
      <c r="CF14" s="29"/>
      <c r="CG14" s="29"/>
      <c r="CH14" s="29"/>
      <c r="CI14" s="29"/>
      <c r="CJ14" s="29"/>
      <c r="CK14" s="29"/>
      <c r="CL14" s="29"/>
      <c r="CM14" s="29"/>
      <c r="CN14" s="29"/>
      <c r="CO14" s="29"/>
      <c r="CP14" s="29"/>
      <c r="CQ14" s="29"/>
      <c r="CR14" s="29"/>
      <c r="CS14" s="29"/>
      <c r="CT14" s="29"/>
      <c r="CU14" s="29"/>
      <c r="CV14" s="29"/>
      <c r="CW14" s="29"/>
      <c r="CX14" s="29"/>
      <c r="CY14" s="29"/>
      <c r="CZ14" s="29"/>
      <c r="DA14" s="29"/>
      <c r="DB14" s="29"/>
      <c r="DC14" s="29"/>
      <c r="DD14" s="29"/>
      <c r="DE14" s="29"/>
      <c r="DF14" s="29"/>
      <c r="DG14" s="29"/>
      <c r="DH14" s="29"/>
      <c r="DI14" s="29"/>
      <c r="DJ14" s="29"/>
      <c r="DK14" s="29"/>
      <c r="DL14" s="29"/>
      <c r="DM14" s="29"/>
      <c r="DN14" s="29"/>
      <c r="DO14" s="29"/>
      <c r="DP14" s="29"/>
      <c r="DQ14" s="29"/>
      <c r="DR14" s="29"/>
      <c r="DS14" s="29"/>
      <c r="DT14" s="29"/>
      <c r="DU14" s="29"/>
      <c r="DV14" s="29"/>
      <c r="DW14" s="29"/>
      <c r="DX14" s="29"/>
      <c r="DY14" s="29"/>
      <c r="DZ14" s="29"/>
    </row>
    <row r="15" spans="1:130" ht="114" x14ac:dyDescent="0.2">
      <c r="A15" s="82"/>
      <c r="B15" s="82"/>
      <c r="C15" s="82"/>
      <c r="D15" s="81"/>
      <c r="E15" s="46" t="s">
        <v>95</v>
      </c>
      <c r="F15" s="13" t="s">
        <v>72</v>
      </c>
      <c r="G15" s="33" t="s">
        <v>96</v>
      </c>
      <c r="H15" s="34" t="s">
        <v>97</v>
      </c>
      <c r="I15" s="12">
        <v>3</v>
      </c>
      <c r="J15" s="12">
        <v>2</v>
      </c>
      <c r="K15" s="12">
        <v>2</v>
      </c>
      <c r="L15" s="56">
        <f>+(I15*0.2)+(J15*0.5)+(K15*0.3)</f>
        <v>2.2000000000000002</v>
      </c>
      <c r="M15" s="10" t="str">
        <f t="shared" si="1"/>
        <v>MEDIO</v>
      </c>
      <c r="N15" s="22" t="s">
        <v>108</v>
      </c>
      <c r="O15" s="22" t="s">
        <v>109</v>
      </c>
      <c r="P15" s="22" t="s">
        <v>77</v>
      </c>
      <c r="Q15" s="11">
        <v>2</v>
      </c>
      <c r="R15" s="11">
        <f t="shared" ref="R15" si="7">+L15*Q15</f>
        <v>4.4000000000000004</v>
      </c>
      <c r="S15" s="11" t="str">
        <f t="shared" ref="S15" si="8">IF(R15&lt;=3,"ACEPTABLE",IF(AND(R15&gt;3,R15&lt;6),"MODERADO",IF(AND(R15&gt;=6),"INACEPTABLE")))</f>
        <v>MODERADO</v>
      </c>
      <c r="T15" s="32"/>
    </row>
    <row r="16" spans="1:130" ht="72" customHeight="1" x14ac:dyDescent="0.2">
      <c r="A16" s="82"/>
      <c r="B16" s="82"/>
      <c r="C16" s="82"/>
      <c r="D16" s="81"/>
      <c r="E16" s="47" t="s">
        <v>98</v>
      </c>
      <c r="F16" s="43" t="s">
        <v>72</v>
      </c>
      <c r="G16" s="33" t="s">
        <v>99</v>
      </c>
      <c r="H16" s="34" t="s">
        <v>100</v>
      </c>
      <c r="I16" s="12">
        <v>3</v>
      </c>
      <c r="J16" s="12">
        <v>2</v>
      </c>
      <c r="K16" s="12">
        <v>2</v>
      </c>
      <c r="L16" s="11">
        <f t="shared" ref="L16" si="9">+(I16*0.2)+(J16*0.5)+(K16*0.3)</f>
        <v>2.2000000000000002</v>
      </c>
      <c r="M16" s="10" t="str">
        <f t="shared" si="1"/>
        <v>MEDIO</v>
      </c>
      <c r="N16" s="22" t="s">
        <v>110</v>
      </c>
      <c r="O16" s="22" t="s">
        <v>105</v>
      </c>
      <c r="P16" s="22" t="s">
        <v>77</v>
      </c>
      <c r="Q16" s="11">
        <v>1</v>
      </c>
      <c r="R16" s="11">
        <f t="shared" ref="R16" si="10">+L16*Q16</f>
        <v>2.2000000000000002</v>
      </c>
      <c r="S16" s="11" t="str">
        <f t="shared" ref="S16" si="11">IF(R16&lt;=3,"ACEPTABLE",IF(AND(R16&gt;3,R16&lt;6),"MODERADO",IF(AND(R16&gt;=6),"INACEPTABLE")))</f>
        <v>ACEPTABLE</v>
      </c>
      <c r="T16" s="32"/>
    </row>
    <row r="17" spans="1:20" ht="25.5" x14ac:dyDescent="0.2">
      <c r="A17" s="38"/>
      <c r="B17" s="38"/>
      <c r="C17" s="38"/>
      <c r="D17" s="38"/>
      <c r="E17" s="38"/>
      <c r="F17" s="39"/>
      <c r="G17" s="40"/>
      <c r="H17" s="41"/>
      <c r="I17" s="42"/>
      <c r="J17" s="42"/>
      <c r="K17" s="42"/>
      <c r="L17" s="37"/>
      <c r="M17" s="35"/>
      <c r="N17" s="36"/>
      <c r="O17" s="36"/>
      <c r="P17" s="36"/>
      <c r="Q17" s="37"/>
      <c r="R17" s="37"/>
      <c r="S17" s="37"/>
      <c r="T17" s="28"/>
    </row>
    <row r="18" spans="1:20" s="28" customFormat="1" ht="25.5" x14ac:dyDescent="0.2">
      <c r="A18" s="38"/>
      <c r="B18" s="38"/>
      <c r="C18" s="38"/>
      <c r="D18" s="38"/>
      <c r="E18" s="38"/>
      <c r="F18" s="39"/>
      <c r="G18" s="40"/>
      <c r="H18" s="41"/>
      <c r="I18" s="42"/>
      <c r="J18" s="42"/>
      <c r="K18" s="42"/>
      <c r="L18" s="37"/>
      <c r="M18" s="35"/>
      <c r="N18" s="36"/>
      <c r="O18" s="36"/>
      <c r="P18" s="36"/>
      <c r="Q18" s="37"/>
      <c r="R18" s="37"/>
      <c r="S18" s="37"/>
    </row>
    <row r="19" spans="1:20" x14ac:dyDescent="0.2">
      <c r="A19" s="60" t="s">
        <v>101</v>
      </c>
      <c r="B19" s="60"/>
      <c r="C19" s="60"/>
      <c r="D19" s="60"/>
      <c r="E19" s="60"/>
      <c r="F19" s="60"/>
      <c r="G19" s="60"/>
      <c r="H19" s="70" t="s">
        <v>102</v>
      </c>
      <c r="I19" s="70"/>
      <c r="J19" s="70"/>
      <c r="K19" s="70"/>
      <c r="L19" s="70"/>
    </row>
    <row r="20" spans="1:20" x14ac:dyDescent="0.2">
      <c r="A20" s="60" t="s">
        <v>10</v>
      </c>
      <c r="B20" s="60"/>
      <c r="C20" s="60"/>
      <c r="D20" s="60"/>
      <c r="E20" s="60"/>
      <c r="F20" s="60"/>
      <c r="G20" s="60"/>
      <c r="H20" s="70" t="s">
        <v>9</v>
      </c>
      <c r="I20" s="70"/>
      <c r="J20" s="70"/>
      <c r="K20" s="70"/>
      <c r="L20" s="70"/>
    </row>
    <row r="21" spans="1:20" x14ac:dyDescent="0.2">
      <c r="A21" s="60" t="s">
        <v>11</v>
      </c>
      <c r="B21" s="60"/>
      <c r="C21" s="60"/>
      <c r="D21" s="60"/>
      <c r="E21" s="60"/>
      <c r="F21" s="60"/>
      <c r="G21" s="60"/>
      <c r="H21" s="70" t="s">
        <v>9</v>
      </c>
      <c r="I21" s="70"/>
      <c r="J21" s="70"/>
      <c r="K21" s="70"/>
      <c r="L21" s="70"/>
    </row>
  </sheetData>
  <mergeCells count="26">
    <mergeCell ref="S3:T3"/>
    <mergeCell ref="A4:D4"/>
    <mergeCell ref="E4:R4"/>
    <mergeCell ref="S4:T4"/>
    <mergeCell ref="A1:D2"/>
    <mergeCell ref="E1:R1"/>
    <mergeCell ref="E2:R2"/>
    <mergeCell ref="A3:D3"/>
    <mergeCell ref="E3:R3"/>
    <mergeCell ref="M7:S7"/>
    <mergeCell ref="A19:G19"/>
    <mergeCell ref="H19:L19"/>
    <mergeCell ref="I7:L7"/>
    <mergeCell ref="A7:H7"/>
    <mergeCell ref="E12:E13"/>
    <mergeCell ref="D9:D16"/>
    <mergeCell ref="C9:C16"/>
    <mergeCell ref="B9:B16"/>
    <mergeCell ref="A9:A16"/>
    <mergeCell ref="E10:E11"/>
    <mergeCell ref="F10:F11"/>
    <mergeCell ref="A20:G20"/>
    <mergeCell ref="H20:L20"/>
    <mergeCell ref="A21:G21"/>
    <mergeCell ref="H21:L21"/>
    <mergeCell ref="F12:F13"/>
  </mergeCells>
  <phoneticPr fontId="13" type="noConversion"/>
  <conditionalFormatting sqref="E14 E12 E10 G12:H14 Q15:S15 N14 G9:H10 J7:L7 I7:I8 A7:A8 B8:H8 I9:M15 Q9:T14 A4:L6">
    <cfRule type="cellIs" priority="169" stopIfTrue="1" operator="lessThanOrEqual">
      <formula>60</formula>
    </cfRule>
  </conditionalFormatting>
  <conditionalFormatting sqref="S15 N14 S9:T14">
    <cfRule type="cellIs" dxfId="56" priority="149" stopIfTrue="1" operator="equal">
      <formula>"INACEPTABLE"</formula>
    </cfRule>
    <cfRule type="cellIs" dxfId="55" priority="150" stopIfTrue="1" operator="equal">
      <formula>"MODERADO"</formula>
    </cfRule>
    <cfRule type="cellIs" dxfId="54" priority="151" stopIfTrue="1" operator="equal">
      <formula>"ACEPTABLE"</formula>
    </cfRule>
  </conditionalFormatting>
  <conditionalFormatting sqref="L15">
    <cfRule type="cellIs" dxfId="53" priority="65" stopIfTrue="1" operator="equal">
      <formula>"BAJO"</formula>
    </cfRule>
    <cfRule type="cellIs" dxfId="52" priority="66" stopIfTrue="1" operator="equal">
      <formula>"ALTO"</formula>
    </cfRule>
    <cfRule type="containsText" dxfId="51" priority="67" stopIfTrue="1" operator="containsText" text="MEDIO">
      <formula>NOT(ISERROR(SEARCH("MEDIO",L15)))</formula>
    </cfRule>
    <cfRule type="colorScale" priority="68">
      <colorScale>
        <cfvo type="min"/>
        <cfvo type="percentile" val="50"/>
        <cfvo type="max"/>
        <color rgb="FFF8696B"/>
        <color rgb="FFFFEB84"/>
        <color rgb="FF63BE7B"/>
      </colorScale>
    </cfRule>
    <cfRule type="cellIs" dxfId="50" priority="69" stopIfTrue="1" operator="equal">
      <formula>"ALTO"</formula>
    </cfRule>
  </conditionalFormatting>
  <conditionalFormatting sqref="M15">
    <cfRule type="cellIs" dxfId="49" priority="70" stopIfTrue="1" operator="equal">
      <formula>"BAJO"</formula>
    </cfRule>
    <cfRule type="cellIs" dxfId="48" priority="71" stopIfTrue="1" operator="equal">
      <formula>"ALTO"</formula>
    </cfRule>
    <cfRule type="containsText" dxfId="47" priority="72" stopIfTrue="1" operator="containsText" text="MEDIO">
      <formula>NOT(ISERROR(SEARCH("MEDIO",M15)))</formula>
    </cfRule>
    <cfRule type="colorScale" priority="73">
      <colorScale>
        <cfvo type="min"/>
        <cfvo type="percentile" val="50"/>
        <cfvo type="max"/>
        <color rgb="FFF8696B"/>
        <color rgb="FFFFEB84"/>
        <color rgb="FF63BE7B"/>
      </colorScale>
    </cfRule>
    <cfRule type="cellIs" dxfId="46" priority="74" stopIfTrue="1" operator="equal">
      <formula>"ALTO"</formula>
    </cfRule>
  </conditionalFormatting>
  <conditionalFormatting sqref="I17:M18">
    <cfRule type="cellIs" priority="43" stopIfTrue="1" operator="lessThanOrEqual">
      <formula>60</formula>
    </cfRule>
  </conditionalFormatting>
  <conditionalFormatting sqref="L17:L18">
    <cfRule type="cellIs" dxfId="45" priority="44" stopIfTrue="1" operator="equal">
      <formula>"BAJO"</formula>
    </cfRule>
    <cfRule type="cellIs" dxfId="44" priority="45" stopIfTrue="1" operator="equal">
      <formula>"ALTO"</formula>
    </cfRule>
    <cfRule type="containsText" dxfId="43" priority="46" stopIfTrue="1" operator="containsText" text="MEDIO">
      <formula>NOT(ISERROR(SEARCH("MEDIO",L17)))</formula>
    </cfRule>
    <cfRule type="colorScale" priority="47">
      <colorScale>
        <cfvo type="min"/>
        <cfvo type="percentile" val="50"/>
        <cfvo type="max"/>
        <color rgb="FFF8696B"/>
        <color rgb="FFFFEB84"/>
        <color rgb="FF63BE7B"/>
      </colorScale>
    </cfRule>
    <cfRule type="cellIs" dxfId="42" priority="48" stopIfTrue="1" operator="equal">
      <formula>"ALTO"</formula>
    </cfRule>
  </conditionalFormatting>
  <conditionalFormatting sqref="M17:M18">
    <cfRule type="cellIs" dxfId="41" priority="49" stopIfTrue="1" operator="equal">
      <formula>"BAJO"</formula>
    </cfRule>
    <cfRule type="cellIs" dxfId="40" priority="50" stopIfTrue="1" operator="equal">
      <formula>"ALTO"</formula>
    </cfRule>
    <cfRule type="containsText" dxfId="39" priority="51" stopIfTrue="1" operator="containsText" text="MEDIO">
      <formula>NOT(ISERROR(SEARCH("MEDIO",M17)))</formula>
    </cfRule>
    <cfRule type="colorScale" priority="52">
      <colorScale>
        <cfvo type="min"/>
        <cfvo type="percentile" val="50"/>
        <cfvo type="max"/>
        <color rgb="FFF8696B"/>
        <color rgb="FFFFEB84"/>
        <color rgb="FF63BE7B"/>
      </colorScale>
    </cfRule>
    <cfRule type="cellIs" dxfId="38" priority="53" stopIfTrue="1" operator="equal">
      <formula>"ALTO"</formula>
    </cfRule>
  </conditionalFormatting>
  <conditionalFormatting sqref="L17:L18">
    <cfRule type="cellIs" dxfId="37" priority="54" stopIfTrue="1" operator="equal">
      <formula>"BAJO"</formula>
    </cfRule>
    <cfRule type="cellIs" dxfId="36" priority="55" stopIfTrue="1" operator="equal">
      <formula>"ALTO"</formula>
    </cfRule>
    <cfRule type="containsText" dxfId="35" priority="56" stopIfTrue="1" operator="containsText" text="MEDIO">
      <formula>NOT(ISERROR(SEARCH("MEDIO",L17)))</formula>
    </cfRule>
    <cfRule type="colorScale" priority="57">
      <colorScale>
        <cfvo type="min"/>
        <cfvo type="percentile" val="50"/>
        <cfvo type="max"/>
        <color rgb="FFF8696B"/>
        <color rgb="FFFFEB84"/>
        <color rgb="FF63BE7B"/>
      </colorScale>
    </cfRule>
    <cfRule type="cellIs" dxfId="34" priority="58" stopIfTrue="1" operator="equal">
      <formula>"ALTO"</formula>
    </cfRule>
  </conditionalFormatting>
  <conditionalFormatting sqref="M17:M18">
    <cfRule type="cellIs" dxfId="33" priority="59" stopIfTrue="1" operator="equal">
      <formula>"BAJO"</formula>
    </cfRule>
    <cfRule type="cellIs" dxfId="32" priority="60" stopIfTrue="1" operator="equal">
      <formula>"ALTO"</formula>
    </cfRule>
    <cfRule type="containsText" dxfId="31" priority="61" stopIfTrue="1" operator="containsText" text="MEDIO">
      <formula>NOT(ISERROR(SEARCH("MEDIO",M17)))</formula>
    </cfRule>
    <cfRule type="colorScale" priority="62">
      <colorScale>
        <cfvo type="min"/>
        <cfvo type="percentile" val="50"/>
        <cfvo type="max"/>
        <color rgb="FFF8696B"/>
        <color rgb="FFFFEB84"/>
        <color rgb="FF63BE7B"/>
      </colorScale>
    </cfRule>
    <cfRule type="cellIs" dxfId="30" priority="63" stopIfTrue="1" operator="equal">
      <formula>"ALTO"</formula>
    </cfRule>
  </conditionalFormatting>
  <conditionalFormatting sqref="R17:S18">
    <cfRule type="cellIs" priority="37" stopIfTrue="1" operator="lessThanOrEqual">
      <formula>60</formula>
    </cfRule>
  </conditionalFormatting>
  <conditionalFormatting sqref="S17:S18">
    <cfRule type="cellIs" dxfId="29" priority="34" stopIfTrue="1" operator="equal">
      <formula>"INACEPTABLE"</formula>
    </cfRule>
    <cfRule type="cellIs" dxfId="28" priority="35" stopIfTrue="1" operator="equal">
      <formula>"MODERADO"</formula>
    </cfRule>
    <cfRule type="cellIs" dxfId="27" priority="36" stopIfTrue="1" operator="equal">
      <formula>"ACEPTABLE"</formula>
    </cfRule>
  </conditionalFormatting>
  <conditionalFormatting sqref="Q17:Q18">
    <cfRule type="cellIs" priority="33" stopIfTrue="1" operator="lessThanOrEqual">
      <formula>60</formula>
    </cfRule>
  </conditionalFormatting>
  <conditionalFormatting sqref="I16:M16">
    <cfRule type="cellIs" priority="12" stopIfTrue="1" operator="lessThanOrEqual">
      <formula>60</formula>
    </cfRule>
  </conditionalFormatting>
  <conditionalFormatting sqref="L16">
    <cfRule type="cellIs" dxfId="26" priority="13" stopIfTrue="1" operator="equal">
      <formula>"BAJO"</formula>
    </cfRule>
    <cfRule type="cellIs" dxfId="25" priority="14" stopIfTrue="1" operator="equal">
      <formula>"ALTO"</formula>
    </cfRule>
    <cfRule type="containsText" dxfId="24" priority="15" stopIfTrue="1" operator="containsText" text="MEDIO">
      <formula>NOT(ISERROR(SEARCH("MEDIO",L16)))</formula>
    </cfRule>
    <cfRule type="colorScale" priority="16">
      <colorScale>
        <cfvo type="min"/>
        <cfvo type="percentile" val="50"/>
        <cfvo type="max"/>
        <color rgb="FFF8696B"/>
        <color rgb="FFFFEB84"/>
        <color rgb="FF63BE7B"/>
      </colorScale>
    </cfRule>
    <cfRule type="cellIs" dxfId="23" priority="17" stopIfTrue="1" operator="equal">
      <formula>"ALTO"</formula>
    </cfRule>
  </conditionalFormatting>
  <conditionalFormatting sqref="M16">
    <cfRule type="cellIs" dxfId="22" priority="18" stopIfTrue="1" operator="equal">
      <formula>"BAJO"</formula>
    </cfRule>
    <cfRule type="cellIs" dxfId="21" priority="19" stopIfTrue="1" operator="equal">
      <formula>"ALTO"</formula>
    </cfRule>
    <cfRule type="containsText" dxfId="20" priority="20" stopIfTrue="1" operator="containsText" text="MEDIO">
      <formula>NOT(ISERROR(SEARCH("MEDIO",M16)))</formula>
    </cfRule>
    <cfRule type="colorScale" priority="21">
      <colorScale>
        <cfvo type="min"/>
        <cfvo type="percentile" val="50"/>
        <cfvo type="max"/>
        <color rgb="FFF8696B"/>
        <color rgb="FFFFEB84"/>
        <color rgb="FF63BE7B"/>
      </colorScale>
    </cfRule>
    <cfRule type="cellIs" dxfId="19" priority="22" stopIfTrue="1" operator="equal">
      <formula>"ALTO"</formula>
    </cfRule>
  </conditionalFormatting>
  <conditionalFormatting sqref="L16">
    <cfRule type="cellIs" dxfId="18" priority="23" stopIfTrue="1" operator="equal">
      <formula>"BAJO"</formula>
    </cfRule>
    <cfRule type="cellIs" dxfId="17" priority="24" stopIfTrue="1" operator="equal">
      <formula>"ALTO"</formula>
    </cfRule>
    <cfRule type="containsText" dxfId="16" priority="25" stopIfTrue="1" operator="containsText" text="MEDIO">
      <formula>NOT(ISERROR(SEARCH("MEDIO",L16)))</formula>
    </cfRule>
    <cfRule type="colorScale" priority="26">
      <colorScale>
        <cfvo type="min"/>
        <cfvo type="percentile" val="50"/>
        <cfvo type="max"/>
        <color rgb="FFF8696B"/>
        <color rgb="FFFFEB84"/>
        <color rgb="FF63BE7B"/>
      </colorScale>
    </cfRule>
    <cfRule type="cellIs" dxfId="15" priority="27" stopIfTrue="1" operator="equal">
      <formula>"ALTO"</formula>
    </cfRule>
  </conditionalFormatting>
  <conditionalFormatting sqref="M16">
    <cfRule type="cellIs" dxfId="14" priority="28" stopIfTrue="1" operator="equal">
      <formula>"BAJO"</formula>
    </cfRule>
    <cfRule type="cellIs" dxfId="13" priority="29" stopIfTrue="1" operator="equal">
      <formula>"ALTO"</formula>
    </cfRule>
    <cfRule type="containsText" dxfId="12" priority="30" stopIfTrue="1" operator="containsText" text="MEDIO">
      <formula>NOT(ISERROR(SEARCH("MEDIO",M16)))</formula>
    </cfRule>
    <cfRule type="colorScale" priority="31">
      <colorScale>
        <cfvo type="min"/>
        <cfvo type="percentile" val="50"/>
        <cfvo type="max"/>
        <color rgb="FFF8696B"/>
        <color rgb="FFFFEB84"/>
        <color rgb="FF63BE7B"/>
      </colorScale>
    </cfRule>
    <cfRule type="cellIs" dxfId="11" priority="32" stopIfTrue="1" operator="equal">
      <formula>"ALTO"</formula>
    </cfRule>
  </conditionalFormatting>
  <conditionalFormatting sqref="R16:S16">
    <cfRule type="cellIs" priority="11" stopIfTrue="1" operator="lessThanOrEqual">
      <formula>60</formula>
    </cfRule>
  </conditionalFormatting>
  <conditionalFormatting sqref="S16">
    <cfRule type="cellIs" dxfId="10" priority="8" stopIfTrue="1" operator="equal">
      <formula>"INACEPTABLE"</formula>
    </cfRule>
    <cfRule type="cellIs" dxfId="9" priority="9" stopIfTrue="1" operator="equal">
      <formula>"MODERADO"</formula>
    </cfRule>
    <cfRule type="cellIs" dxfId="8" priority="10" stopIfTrue="1" operator="equal">
      <formula>"ACEPTABLE"</formula>
    </cfRule>
  </conditionalFormatting>
  <conditionalFormatting sqref="Q16">
    <cfRule type="cellIs" priority="7" stopIfTrue="1" operator="lessThanOrEqual">
      <formula>60</formula>
    </cfRule>
  </conditionalFormatting>
  <conditionalFormatting sqref="L9:L14">
    <cfRule type="cellIs" dxfId="7" priority="506" stopIfTrue="1" operator="equal">
      <formula>"BAJO"</formula>
    </cfRule>
    <cfRule type="cellIs" dxfId="6" priority="507" stopIfTrue="1" operator="equal">
      <formula>"ALTO"</formula>
    </cfRule>
    <cfRule type="containsText" dxfId="5" priority="508" stopIfTrue="1" operator="containsText" text="MEDIO">
      <formula>NOT(ISERROR(SEARCH("MEDIO",L9)))</formula>
    </cfRule>
    <cfRule type="colorScale" priority="509">
      <colorScale>
        <cfvo type="min"/>
        <cfvo type="percentile" val="50"/>
        <cfvo type="max"/>
        <color rgb="FFF8696B"/>
        <color rgb="FFFFEB84"/>
        <color rgb="FF63BE7B"/>
      </colorScale>
    </cfRule>
    <cfRule type="cellIs" dxfId="4" priority="510" stopIfTrue="1" operator="equal">
      <formula>"ALTO"</formula>
    </cfRule>
  </conditionalFormatting>
  <conditionalFormatting sqref="M9:M14">
    <cfRule type="cellIs" dxfId="3" priority="511" stopIfTrue="1" operator="equal">
      <formula>"BAJO"</formula>
    </cfRule>
    <cfRule type="cellIs" dxfId="2" priority="512" stopIfTrue="1" operator="equal">
      <formula>"ALTO"</formula>
    </cfRule>
    <cfRule type="containsText" dxfId="1" priority="513" stopIfTrue="1" operator="containsText" text="MEDIO">
      <formula>NOT(ISERROR(SEARCH("MEDIO",M9)))</formula>
    </cfRule>
    <cfRule type="colorScale" priority="514">
      <colorScale>
        <cfvo type="min"/>
        <cfvo type="percentile" val="50"/>
        <cfvo type="max"/>
        <color rgb="FFF8696B"/>
        <color rgb="FFFFEB84"/>
        <color rgb="FF63BE7B"/>
      </colorScale>
    </cfRule>
    <cfRule type="cellIs" dxfId="0" priority="515" stopIfTrue="1" operator="equal">
      <formula>"ALTO"</formula>
    </cfRule>
  </conditionalFormatting>
  <conditionalFormatting sqref="E9">
    <cfRule type="cellIs" priority="2" stopIfTrue="1" operator="lessThanOrEqual">
      <formula>60</formula>
    </cfRule>
  </conditionalFormatting>
  <conditionalFormatting sqref="A3:A5 A1 E1:E5">
    <cfRule type="cellIs" priority="1" stopIfTrue="1" operator="lessThanOrEqual">
      <formula>60</formula>
    </cfRule>
  </conditionalFormatting>
  <printOptions horizontalCentered="1"/>
  <pageMargins left="0.59055118110236227" right="0.59055118110236227" top="0.78740157480314965" bottom="0.59055118110236227" header="0" footer="0"/>
  <pageSetup scale="50" orientation="landscape"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3"/>
  <sheetViews>
    <sheetView workbookViewId="0">
      <selection activeCell="A5" sqref="A5"/>
    </sheetView>
  </sheetViews>
  <sheetFormatPr defaultColWidth="11.42578125" defaultRowHeight="12.75" x14ac:dyDescent="0.2"/>
  <cols>
    <col min="2" max="2" width="15.28515625" customWidth="1"/>
    <col min="3" max="3" width="38.28515625" customWidth="1"/>
    <col min="4" max="4" width="38.140625" customWidth="1"/>
  </cols>
  <sheetData>
    <row r="1" spans="1:4" ht="15" x14ac:dyDescent="0.25">
      <c r="A1" s="104" t="s">
        <v>28</v>
      </c>
      <c r="B1" s="104"/>
      <c r="C1" s="104"/>
      <c r="D1" s="105" t="s">
        <v>63</v>
      </c>
    </row>
    <row r="2" spans="1:4" ht="15" x14ac:dyDescent="0.25">
      <c r="A2" s="14" t="s">
        <v>29</v>
      </c>
      <c r="B2" s="14" t="s">
        <v>30</v>
      </c>
      <c r="C2" s="14" t="s">
        <v>31</v>
      </c>
      <c r="D2" s="106"/>
    </row>
    <row r="3" spans="1:4" ht="28.5" customHeight="1" x14ac:dyDescent="0.2">
      <c r="A3" s="15">
        <v>3</v>
      </c>
      <c r="B3" s="15" t="s">
        <v>32</v>
      </c>
      <c r="C3" s="16" t="s">
        <v>33</v>
      </c>
      <c r="D3" s="107" t="s">
        <v>34</v>
      </c>
    </row>
    <row r="4" spans="1:4" x14ac:dyDescent="0.2">
      <c r="A4" s="15">
        <v>2</v>
      </c>
      <c r="B4" s="15" t="s">
        <v>35</v>
      </c>
      <c r="C4" s="16" t="s">
        <v>36</v>
      </c>
      <c r="D4" s="107"/>
    </row>
    <row r="5" spans="1:4" ht="27.75" customHeight="1" x14ac:dyDescent="0.2">
      <c r="A5" s="15">
        <v>1</v>
      </c>
      <c r="B5" s="15" t="s">
        <v>37</v>
      </c>
      <c r="C5" s="16" t="s">
        <v>38</v>
      </c>
      <c r="D5" s="107"/>
    </row>
    <row r="7" spans="1:4" ht="15" x14ac:dyDescent="0.25">
      <c r="A7" s="108" t="s">
        <v>39</v>
      </c>
      <c r="B7" s="108"/>
      <c r="C7" s="108"/>
      <c r="D7" t="s">
        <v>64</v>
      </c>
    </row>
    <row r="8" spans="1:4" ht="15" x14ac:dyDescent="0.25">
      <c r="A8" s="14" t="s">
        <v>29</v>
      </c>
      <c r="B8" s="14" t="s">
        <v>30</v>
      </c>
      <c r="C8" s="14" t="s">
        <v>31</v>
      </c>
    </row>
    <row r="9" spans="1:4" ht="51.75" customHeight="1" x14ac:dyDescent="0.2">
      <c r="A9" s="15">
        <v>3</v>
      </c>
      <c r="B9" s="15" t="s">
        <v>40</v>
      </c>
      <c r="C9" s="26" t="s">
        <v>76</v>
      </c>
      <c r="D9" s="20" t="s">
        <v>65</v>
      </c>
    </row>
    <row r="10" spans="1:4" ht="51.75" customHeight="1" x14ac:dyDescent="0.2">
      <c r="A10" s="15">
        <v>2</v>
      </c>
      <c r="B10" s="15" t="s">
        <v>41</v>
      </c>
      <c r="C10" s="16" t="s">
        <v>42</v>
      </c>
      <c r="D10" t="s">
        <v>66</v>
      </c>
    </row>
    <row r="11" spans="1:4" ht="51.75" customHeight="1" x14ac:dyDescent="0.2">
      <c r="A11" s="15">
        <v>1</v>
      </c>
      <c r="B11" s="15" t="s">
        <v>43</v>
      </c>
      <c r="C11" s="16" t="s">
        <v>44</v>
      </c>
      <c r="D11" t="s">
        <v>67</v>
      </c>
    </row>
    <row r="12" spans="1:4" ht="19.5" customHeight="1" x14ac:dyDescent="0.2"/>
    <row r="13" spans="1:4" ht="15" customHeight="1" x14ac:dyDescent="0.25">
      <c r="A13" s="109" t="s">
        <v>45</v>
      </c>
      <c r="B13" s="109"/>
      <c r="C13" s="109"/>
    </row>
    <row r="14" spans="1:4" ht="25.5" customHeight="1" x14ac:dyDescent="0.25">
      <c r="A14" s="14" t="s">
        <v>29</v>
      </c>
      <c r="B14" s="14" t="s">
        <v>30</v>
      </c>
      <c r="C14" s="14" t="s">
        <v>31</v>
      </c>
    </row>
    <row r="15" spans="1:4" ht="51.75" customHeight="1" x14ac:dyDescent="0.2">
      <c r="A15" s="15">
        <v>3</v>
      </c>
      <c r="B15" s="15" t="s">
        <v>46</v>
      </c>
      <c r="C15" s="16" t="s">
        <v>47</v>
      </c>
      <c r="D15" s="21" t="s">
        <v>69</v>
      </c>
    </row>
    <row r="16" spans="1:4" ht="51.75" customHeight="1" x14ac:dyDescent="0.2">
      <c r="A16" s="15">
        <v>2</v>
      </c>
      <c r="B16" s="15" t="s">
        <v>48</v>
      </c>
      <c r="C16" s="16" t="s">
        <v>49</v>
      </c>
      <c r="D16" s="31" t="s">
        <v>78</v>
      </c>
    </row>
    <row r="17" spans="1:4" ht="51.75" customHeight="1" x14ac:dyDescent="0.2">
      <c r="A17" s="15">
        <v>1</v>
      </c>
      <c r="B17" s="15" t="s">
        <v>50</v>
      </c>
      <c r="C17" s="16" t="s">
        <v>51</v>
      </c>
      <c r="D17" t="s">
        <v>68</v>
      </c>
    </row>
    <row r="18" spans="1:4" ht="16.5" customHeight="1" x14ac:dyDescent="0.2"/>
    <row r="19" spans="1:4" ht="16.5" customHeight="1" x14ac:dyDescent="0.25">
      <c r="A19" s="103" t="s">
        <v>52</v>
      </c>
      <c r="B19" s="103"/>
      <c r="C19" s="103"/>
    </row>
    <row r="20" spans="1:4" ht="28.5" customHeight="1" x14ac:dyDescent="0.25">
      <c r="A20" s="14" t="s">
        <v>29</v>
      </c>
      <c r="B20" s="14" t="s">
        <v>30</v>
      </c>
      <c r="C20" s="14" t="s">
        <v>31</v>
      </c>
    </row>
    <row r="21" spans="1:4" ht="51.75" customHeight="1" x14ac:dyDescent="0.2">
      <c r="A21" s="15">
        <v>3</v>
      </c>
      <c r="B21" s="15" t="s">
        <v>53</v>
      </c>
      <c r="C21" s="16" t="s">
        <v>54</v>
      </c>
    </row>
    <row r="22" spans="1:4" ht="51.75" customHeight="1" x14ac:dyDescent="0.2">
      <c r="A22" s="15">
        <v>2</v>
      </c>
      <c r="B22" s="15" t="s">
        <v>55</v>
      </c>
      <c r="C22" s="16" t="s">
        <v>56</v>
      </c>
    </row>
    <row r="23" spans="1:4" ht="51.75" customHeight="1" x14ac:dyDescent="0.2">
      <c r="A23" s="15">
        <v>1</v>
      </c>
      <c r="B23" s="15" t="s">
        <v>57</v>
      </c>
      <c r="C23" s="16" t="s">
        <v>58</v>
      </c>
    </row>
  </sheetData>
  <mergeCells count="6">
    <mergeCell ref="A19:C19"/>
    <mergeCell ref="A1:C1"/>
    <mergeCell ref="D1:D2"/>
    <mergeCell ref="D3:D5"/>
    <mergeCell ref="A7:C7"/>
    <mergeCell ref="A13:C1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CONTEXTO ESTRATEGICO </vt:lpstr>
      <vt:lpstr>MATRIZ RIESGOS</vt:lpstr>
      <vt:lpstr>CONFIG</vt:lpstr>
      <vt:lpstr>'MATRIZ RIESGOS'!Print_Titles</vt:lpstr>
    </vt:vector>
  </TitlesOfParts>
  <Company>CAR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dc:creator>
  <cp:lastModifiedBy>JUNIOR</cp:lastModifiedBy>
  <cp:lastPrinted>2010-02-26T20:14:26Z</cp:lastPrinted>
  <dcterms:created xsi:type="dcterms:W3CDTF">2006-05-12T15:28:34Z</dcterms:created>
  <dcterms:modified xsi:type="dcterms:W3CDTF">2017-12-23T00:42:08Z</dcterms:modified>
</cp:coreProperties>
</file>