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ANAM\CI GESTION\Informe Estado del SCI\"/>
    </mc:Choice>
  </mc:AlternateContent>
  <bookViews>
    <workbookView xWindow="0" yWindow="0" windowWidth="19200" windowHeight="7755"/>
  </bookViews>
  <sheets>
    <sheet name="Conclusiones"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3" i="2" l="1"/>
  <c r="G33" i="2"/>
  <c r="E33" i="2"/>
  <c r="O31" i="2"/>
  <c r="G31" i="2"/>
  <c r="E31" i="2"/>
  <c r="O29" i="2"/>
  <c r="G29" i="2"/>
  <c r="E29" i="2"/>
  <c r="G27" i="2"/>
  <c r="O27" i="2" s="1"/>
  <c r="E27" i="2"/>
  <c r="G25" i="2"/>
  <c r="O25" i="2" s="1"/>
  <c r="E25" i="2"/>
  <c r="M7" i="2"/>
</calcChain>
</file>

<file path=xl/sharedStrings.xml><?xml version="1.0" encoding="utf-8"?>
<sst xmlns="http://schemas.openxmlformats.org/spreadsheetml/2006/main" count="37" uniqueCount="36">
  <si>
    <t>Nombre de la Entidad:</t>
  </si>
  <si>
    <t>ALCALDIA DE SAN JOSE DE CUCUTA</t>
  </si>
  <si>
    <t>Periodo Evaluado:</t>
  </si>
  <si>
    <t>DE  ENERO A JUNIO 2022</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</si>
  <si>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</si>
  <si>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</si>
  <si>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</si>
  <si>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</si>
  <si>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 xml:space="preserve">
La Alcaldía San José de Cúcuta,  viene trabajando en la implementación del Modelo Integrado de Planeación y de Gestión  MIPG,  para esto llevando a cabo acciones de mejora con base en los resultados del Índice de Desempeño Institucional 2021 , lo que conlleva a la realización de un Plan de acción para el logro de la mejora ontinua; con el acompañamiento  y asesoría de la Función Pública  se ha trabajado con los líderes de los subprocesos.  Actualmente se está ejecutando el Plan de Desarrollo “Cúcuta 2050, Estrategia de Todos”, La Alta Dirección viene cumpliendo con el debido proceso administrativo, lidera el proceso de monitoreo de los planes de acción y de gestión. Así mismo la entidad se encuentra  liderando el proceso de Rediseño Institucional,  se viene trabajando con todos los líderes  de los procesos,  mejorando  en la actualización de los procesos y procedimientos,  actualizando todo lo relacionado  con los indicadores de gestión,  mapas de riesgos, procesos de información y comunicación al interior y exterior de la entidad. 
A causa del aislamiento obligatorio ordenado por el Gobierno Nacional,  debido a la Pandemia  del COVID-19 conllevó  a implementar y actualizar sistemas de información más robustos en cuanto a tecnología   buscando medios alternativos  para mejorar la atención a los usuarios,  se modernizaron los procesos actualizando  los trámites en línea y atención al ciudadano en la recepción virtual de PQRSDF.   La entidad mediante la Resolución N°0179 del 01 de junio de 2022, adoptó el procedimiento que  reglamenta el tramite interno de PQRSDF en la Alcaldia de San José de Cúcuta, lo cual fortalece  la atención al ciudadano y el funcionamiento de los componentes. Se cuenta  con el manual de administración del riesgo el cual contiene la politica de administracion del riesgo y se adoptaron mediante Decreto N°0145 la conformación de lineas de defensa al interior de la Alcaldía de San José de Cúcuta. A nivel de Control Interno de gestión se da cumplimiento al Plan Anual de Auditorías  aprobado por el Comité Institucional de Coordinación de Control Interno,  se  realizan auditorías internas de seguimiento y control  a los procesos,  se generaron recomendaciones a las diferentes dependencias y se suscribieron  planes de mejoramiento por procesos,  para lograr la  mejora continua.
</t>
  </si>
  <si>
    <t>¿Es efectivo el sistema de control interno para los objetivos evaluados? (Si/No) (Justifique su respuesta):</t>
  </si>
  <si>
    <t>Si</t>
  </si>
  <si>
    <t xml:space="preserve">Dentro de las fortalezas de la Alcaldía de San José de Cúcuta, en el marco de la implementación del Modelo Integrado de Planeación y Gestión en este componente Se cuenta con los mapas de riesgos de corrupcion y de gestión por dependencias los cuales se han ceñido a las indicaciones dadas por la función publica en su identificación, valoración y control mediante las guias de administración del riesgo y se realizan los repectivos seguimientos y monitoreos a los controles de los mismos, ademas que dentro del desarrollo del proceso auditor se evaluan los riesgos de corrupción, gestion.
La alta dirección lideró la actualización  y documentación de la politica de administración del riesgo con el apoyo de Planeación en el marco del comité institucional de Coordinación de Control Interno la cual fue aprobada en  el segundo semestre de 2021, lo que significo un grado de avance en el componente.
Las Debilidades observadas en los componentes se basa en que algunos subprocesos no cuentan con los mapas de Riesgos  de Gestión y de Corrupción actualizados. </t>
  </si>
  <si>
    <t>La entidad cuenta dentro de su Sistema de Control Interno, con una institucionalidad (Líneas de defensa)  que le permita la toma de decisiones frente al control (Si/No) (Justifique su respuesta):</t>
  </si>
  <si>
    <t>Conforme al proceso de implementación del Modelo Integrado de Planeación y Gestión la Alcaldia de San José de Cúcuta avanza en la elaboración, documentación e implementación de las  politicas del modelo con el acompañamiento de los lideres territoriales del Departamento Administrativo de la Función Publica, en este sentido se han desarrollado espacios de capacitación correspondiente a la conformación de las lineas de defensa adoptadas en este nuevo modelo, para su aplicación en el Municipio, las cuales se encuentran institucionalizadas mediante Decreto N°0145 del 28 de abril de 2021, de igual forma la alta dirección mediante el Comite Institucional de Coordinación de Control Interno presentó y aprobó la politica de administración del riesgo durante la vigencia 2021, dadas las recomendaciones de la oficina de control interno de gestión; el sistema de control interno opera en nivel de las funciones asignadas según el nivel directivo en cada una de sus dependencias realizando seguimiento, monitoreo y control al cumplimiento de la normatividad vigente. De igual forma dada la disposición de la entidad a la mejora continua y el avance en la implementación del modelo estudió los resultados del indice de desempeño institucional arrojados en el FURAG vigencia 2021 del cual se elaboran planes de acción conforme a las recomendaciones brindadas por la función pública.</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</si>
  <si>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</si>
  <si>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</si>
  <si>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</si>
  <si>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</si>
  <si>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</si>
  <si>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</si>
  <si>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</si>
  <si>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</si>
  <si>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t xml:space="preserve">Dentro de las fortalezas de la Alcaldía de San José de Cúcuta en el marco de la implementación del Modelo Integrado de Planeación y Gestión cuenta con la existencia del codigo de integridad adoptado mediante Decreto N°0527 del 28 de mayo de 2019, cuenta con el acompañamiento del Departamento Administrativo de la Función Pública mediante convenio firmado N°133/2020 en el cual se esta brindando asesoría y acompañamiento en la implementación de las politicas de gestión y desempeño, estan presentes los actos administrativos que soportan los mecanismos de prevención del uso de información que le permiten ejercer el control en los riesgos. De igual forma dentro de la entidad se realizan seguimientos y monitoreos al plan anticorrupción y de atención al Ciudadano junto con los mapas de riesgos de corrupción e informes de gestión presentados a la alta dirección  de forma trimestral. Existen documentados los Comites  Municipales adoptados mediante Resolución N°0224 del 26 de junio de 2018- Resolución N°0225 del 26 de junio de 2018- Resolución N°0226 del 26 de junio de 2018 - Resolución N°0227 del 26 de junio de 2018. Las lineas de defensa se encuentran institucionalizadas mediante Decreto N°0145 de 2021. La entidad cuenta con un Plan Anual de Auditorias vigencia 2022 aprobado por el Comité Institucional de Coordinación de Control Interno, lo que conlleva al fortalecimiento misional e institucional. Así mismo, como parte de la politica de integridad se ha avanzado en el componente de conflicto de intereses al cual se le hizó seguimiento y control. No se ha ejecutado el plan de Prepensionados según talleres planteados. Se realizó proceso de inducción y reinducción por parte de la Subsecretaria de Talento humano.
Las Debilidades se basan en la  inexistencia de un canal de denuncia de las violaciones al código de integridad, en la falta de socializaión del Manual de Riesgos y del Esquema de Lineas de defensa. Apesar de que la entidad  cuenta  con un Modelo Operacional por procesos  establecido y actualizado,  los subprocesos  no cuentan con los procesos y procedimientos actualizados,  presentan falencias  en  utilización de formatos obsoletos  y no establecen  los responsables de los procesos.                                                                                                     </t>
    </r>
    <r>
      <rPr>
        <b/>
        <sz val="12"/>
        <rFont val="Arial"/>
        <family val="2"/>
      </rPr>
      <t/>
    </r>
  </si>
  <si>
    <t xml:space="preserve">Dentro de las fortalezas de la Alcaldía de San José en el marco de la implementación del Modelo Integrado de Planeación y Gestión cuenta con la existencia del codigo de integridad adoptado mediante Decreto N°0527 del 28 de mayo de 2019, cuenta con el acompañamiento del Departamento Administrativo de la función Publica mediante convenio firmado N°133/2.020 en el cual se esta brindando asesoría y acompañamiento en la implementación de las politicas de gestión y desempeño, estan presentes los actos administrativos que soportan los mecanismos de prevención del uso de información que le permiten ejercer el control en los riesgos. De igual forma dentro de la entidad se realizan seguimientos y monitoreos al plan anticorrupción y de atención al Ciudadano junto con los mapas de riesgos de corrupción e informes de gestión presentados a la alta dirección  de forma trimestral. Existen documentados los comites institucionales  y Municipales adoptados mediante Resolución N°0224 del 26 de junio de 2018- Resolución N°0225 del 26 de junio de 2018- Resolución N°0226 del 26 de junio de 2018 - Resolución N°0227 del 26 de junio de 2018. Las lineas de defensa se encuentran institucionalizadas mediante Decreto N°0145 de 2021,La entidad cuenta con un Plan Anual de Auditorias vigencia 2.021 aprobado por el Comité Institucional de Coordinación de Control Interno, lo que conyeva al fortalecimiento misional e institucional.
Las Debilidades se basan en los procedimientos adoptados referentes a la politica de integridad y politica de gestión estrategica del talento humano no se encuentran presentes en su totalidad debido a la escaza socialización de los mismos y su funcionalidad,  a pesar de que la entidad  cuenta  con un Modelo Operacional por procesos  establecido,  algunos subprocesos  no cuentan con los procesos y procedimientos actualizados,  presentan falencias  en formatos,  utilización de formatos obsoletos  y no establecen  los responsables de los procesos.                                                                                                     </t>
  </si>
  <si>
    <t>Evaluación de riesgos</t>
  </si>
  <si>
    <r>
      <rPr>
        <sz val="12"/>
        <rFont val="Arial"/>
        <family val="2"/>
      </rPr>
      <t xml:space="preserve">Dentro de las fortalezas de la Alcaldía de San José de Cúcuta, en el marco de la implementación del Modelo Integrado de Planeación y Gestión en este componente se cuenta con los mapas de riesgos de corrupcion y de gestión por dependencias los cuales se han ceñido a las indicaciones dadas por la función publica en su identificación, valoración y control mediante las guias de administración del riesgo y se realizan los respectivos seguimientos y monitoreos a los controles de los mismos, ademas que dentro del desarrollo del proceso auditor se evaluan los riesgos de corrupción, gestion; debido a la emergencia economica, social y ecologica. 
La alta dirección cuenta con la politica de administración del riesgo actualizada, con el apoyo de Planeación en el marco del comité institucional de Coordinación de Control Interno la cual fue aprobada en el segundo semestre del año 2021 lo que significo un grado de avance en el componente.
</t>
    </r>
    <r>
      <rPr>
        <sz val="12"/>
        <color theme="1"/>
        <rFont val="Arial"/>
        <family val="2"/>
      </rPr>
      <t xml:space="preserve">
</t>
    </r>
    <r>
      <rPr>
        <b/>
        <sz val="12"/>
        <color theme="1"/>
        <rFont val="Arial"/>
        <family val="2"/>
      </rPr>
      <t xml:space="preserve">
</t>
    </r>
    <r>
      <rPr>
        <sz val="12"/>
        <color theme="1"/>
        <rFont val="Arial"/>
        <family val="2"/>
      </rPr>
      <t xml:space="preserve">Las Debilidades observadas en este componente se basa en que algunos subprocesos no cuentan con los mapas de Riesgos  de Gestión y de Corrupción actualizados. La entidad  elaboró el Mapa de Riesgos del proceso Contractual covid-19 pero no se ha hecho seguimiento en el primer semestre de 2022.
            </t>
    </r>
  </si>
  <si>
    <t xml:space="preserve">Dentro de las fortalezas de la Alcaldía de San José en el marco de la implementación del Modelo Integrado de Planeación y Gestión en este componente Se cuenta con los mapas de riesgos de corrupcion y de gestión por dependencias los cuales se han señido a las indicaciones dadas por la función publica en su identificación, valoración y control mediante las guias de administración del riesgo y se realizan los repectivos seguimientos y monitoreos a los controles de los mismos, ademas que dentro del desarrollo del proceso auditor se evaluan los riesgos de corrupción, gestion; debido a la emergencia economica, social y ecologica la entidad elaboro el Mapa de Riesgos del proceso Contractual covid-19.
La alta dirección lideró la actualización  y documentación de la politica de administración del riesgo con el apoyo de Planeación en el marco del comité institucional de Coordinación de Control Interno la cual fue aprobada en este segundo semestre lo que significo un grado de avance en el componente.
Las Debilidades observadas en este componente se presentan en que algunas dependencias debido a la falta de personal para el desarrollo de las actividades de forma oportuna y eficaz dentro de la administración Municipal debido al volumen de información que cada una de estas genera. </t>
  </si>
  <si>
    <t>Actividades de control</t>
  </si>
  <si>
    <t>Dentro de las fortalezas de la Alcaldía de San José de Cúcuta. en el marco de la implementación del Modelo Integrado de Planeación y Gestión en este componente esta el acompañamiento  y Asesoría de la Función Pública,  se está liderando e implementando la actualización  de los procesos y procedimientos,  identificando los puntos de control para cada actividad . Dentro de las actividades de control se realizan y presentan los informes de Ley, la entidad cuenta con un sistema de radicación ORFEO  encargado de apoyar las comunicaciones internas y externas que permite mantener un archivo digital que respalda la recepción y seguimiento de las PQRSDF junto con el apoyo de la página web institucional y correos electrónicos institucionales dispuestos para su recepción. En el desarrollo del proceso de auditoria interna se realiza la evaluación de las caracterizaciones adoptadas como procesos de cada una de las dependencias y se generan las recomendaciones para su actualización entorno a la gestiión del riesgo para la suscripción del respectivo plan de mejoramiento.
La alta dirección lideró la actualización  y documentación de la politica de administración del riesgo con el apoyo de Planeación en el marco del comité institucional de Coordinación de Control Interno la cual fue aprobada en el segundo semestre del 2021 lo que significo un grado de avance en el componente.
Las Debilidades observadas en este componente se presentan en que algunas dependencias debido a la falta de personal para el desarrollo de las actividades de forma oportuna y eficaz dentro de la administración Municipa, por el l volumen de información que cada una de estas genera. Asi mismo no se esta realizando un optimo seguimiento a los proveedores de tecnologia como son las plataformas y programas utilizados en la administracion. Finalmente algunas dependencias no han actualizado sus procesos y procedimientos (caracterizaciones) esperando los resultados del proceso que se lleva a cabo de rediseño institucional.</t>
  </si>
  <si>
    <t xml:space="preserve">Dentro de las fortalezas de la Alcaldía de San José en el marco de la implementación del Modelo Integrado de Planeación y Gestión en este componente esta el acompañamiento  y Asesoría de la Función Pública,  se está lideranzo e implementando la actualización  de los procesos y procedimientos,  identificando los punto de control para cada actividad . Dentro de las actividades de control se realizan y presentan los informes de Ley, la entidad cuenta con un sistema de radicación SIEP DOC encargado de apoyar las comunicaciones internas y externas que permite mantener un archivo digital que respalda la recepción y seguimiento de las PQRSDF junto con el apoyo de la pagina web institucional y correos electronicos institucionales dispuestos para su recepción. En el desarrollo del proceso auditoria interna se realiza la evaluación de las caracterizaciones adoptadas como procesos de cada una de las dependencias y genera las recomendaciones para su actualización entorno a la gestiión del riesgo para la suscripción del respectivo plan de mejoramiento.
La alta dirección lideró la actualización  y documentación de la politica de administración del riesgo con el apoyo de Planeación en el marco del comité institucional de Coordinación de Control Interno la cual fue aprobada en este segundo semestre lo que significo un grado de avance en el componente.
Las Debilidades observadas en este componente se presentan en que algunas dependencias debido a la falta de personal para el desarrollo de las actividades de forma oportuna y eficaz dentro de la administración Municipal debido al volumen de información que cada una de estas genera. 
La alta dirección lideró la actualización  y documentación de la politica de administración del riesgo con el apoyo de Planeación en el marco del comité institucional de Coordinación de Control Interno la cual fue aprobada en este segundo semestre lo que significo un grado de avance en el componente.
Las Debilidades observadas en este componente se presentan en que algunas dependencias debido a la falta de personal para el desarrollo de las actividades de forma oportuna y eficaz dentro de la administración Municipal debido al volumen de información que cada una de estas genera. </t>
  </si>
  <si>
    <t>Información y comunicación</t>
  </si>
  <si>
    <r>
      <t xml:space="preserve">Dentro de las fortalezas de la Alcaldía de San José de Cúcuta, en el marco de la implementación del Modelo Integrado de Planeación y Gestión en este componente mediante el acompañamiento  y Asesoría de la Función Pública,  se está liderando e implementando la actualización  de los procesos y procedimientos,  se cuenta con la Resolución N°179 de 2022 que define la administración de las PQRSDF por medio de los diferentes canales de atención de  la administración.  El Departamento Administrativo de Planeación Municipal con el apoyo de la secretaria de desarrollo socioeconomico realizó el formato de caracterización de usuarios  orientados con la guia de caracterización y grupos de valor del DNP dirigidos a todas las dependencias del proceso misional con enfoque a la rendición de cuentas y servicio al ciudadano. La  comunicación con la alta dirección se ha dado a traves de la participación en los comites y mediante los canales de información digitales como correos electronicos institucionales y sistema documental ORFEO. Se avanza en la actualización dela gestion y clasificación de activos de información.
</t>
    </r>
    <r>
      <rPr>
        <sz val="12"/>
        <rFont val="Arial"/>
        <family val="2"/>
      </rPr>
      <t xml:space="preserve">Las Debilidades observadas en este componente se presentan en que algunas dependencias se presenta el desconocimiento por la gestión de archivo e inadecuada organización del mismo presentandose demoras en la busquedad de información. Se presentan demoras en la contestación de las PQRSDF por parte de algunas dependencias; debido al volumen de PQRSDF recibidas en algunas dependencias se deben crear estrategias para evacuar las solicitudes existentes oportunamente. Para el análisis frente a la evaluación de la percepción  del ciudadano , la entidad no cuenta con algun procedimiento o formato para medirla. Algunas dependencias de la Administración Municipal  tienen sus procesos y procedimientos desactualizados  en información y comunicación,  lo que ocasiona demora en la efectividad de las actividades.   No existe un control y seguimiento adecuado a los canales externos de información de la entidad.                       
</t>
    </r>
  </si>
  <si>
    <t xml:space="preserve">
Dentro de las fortalezas de la Alcaldía de San José en el marco de la implementación del Modelo Integrado de Planeación y Gestión en este componente mediante el acompañamiento  y Asesoría de la Función Pública,  se está liderando e implementando la actualización  de los procesos y procedimientos,  identificando los punto de control para cada actividad iniciando con la eta pa de diagnosticos por dependencias, se cuenta con la Resolución N°0248 de 2017 que define la administración de las PQRSDF por medio de ventanilla unica, pagina web institucional y mediante el sistema documental SIEP DOC. El Departamento Administrativo planeacion con el apoyo de la secretaria de desarrollo socioeconomico realizó el formato de carcaterización de usuarios orientados con la guia de caracterzacion de usuarios y grupos de valor del DNP dirigido a todas las dependencias del proceso misional con enfoque a la redicion de cuentas y servicio al ciudadano, las dependencias del Municipio  informaron los avances de la gestión del segundo semestre de 2.021 a la alta dirección con el fin de evaluar las actividades realizadas para el fortalecimiento misional e institucional.
Las Debilidades observadas en este componente se presentan en que algunas dependencias se presenta el desconocimiento por la gestión de archivo e inadecuada organización del mismo presentandose demoras en la busquedad de información. Se presentan demoras en la contestación de las PQRSDF por parte de algunas dependencias; debido al volumen de PQRSDF recibidas en algunas dependencias se crean necesidades de personal con el fin de atender de forma oportuna todas las peticiones. Para el analisis frente a la evaluación de la percepción la entidad no cuenta con algun procedimiento o formato para medirla. La  comunicación con la alta dirección se ha dado a traves de la participación en los comites y mediante los canales de información digitales como correos electronicos institucionales y sistema documental SIEP DOC, no obstante no se obtiene respuesta de forma oportuna. Algunas dependencias de la Administración Municipal  tienen sus procesos y procedimientos desactualizados,  lo que ocasiona demora en la efectividad de las actividades.                          
</t>
  </si>
  <si>
    <t xml:space="preserve">Monitoreo </t>
  </si>
  <si>
    <r>
      <t>Dentro de las fortalezas de la Alcaldía de San José de Cúcuta en el marco de la implementación del Modelo Integrado de Planeación y Gestión en este componente durante el primer semestre del 2022 el comité Institucional de Coordinación de Control Interno se reunió para la aprobación del Plan anual de Auditoria vigencia 2022 y se tiene la politica de administración del riesgo, de igual manera  se tiene la la aporbación del manual de administración del riesgo y evaluación de las auditorias pendientes de suscripción de planes de mejoramiento,  se comunican  las observaciones encontradas de acuerdo al monitoreo y seguimiento de los diferentes procesos  y se suscriben  acciones de mejora. Según el plan anual de auditorias aprobado por el comité institucional de coordinación de control interno, se realizaron durante este semestre auditorias internas basadas en riesgos de igual manera informes de Ley y seguimientos que involucraron todas las dependencias. La entidad cuenta con el Decreto N° 502 del 15 de Mayo de 2019 por medio del cual se adopta el estatuto de Auditoria interna en el cual se establece el reporte a la alta dirección y al Comité Institucional de Coordinación de Control Interno de las deficiencias del control interno como resultado del monitoreo continuo. La entidad cuenta con la Resolución N°0179 del 01 de junio de 2022 por la cual se adopta el procedimiento que  reglamenta el tramite interno de PQRSDF en la Alcaldia de San José de Cúcuta. La oficina de Control Interno de Gestión en cumplimiento de su plan anual de auditoria presenta de forma semestral el informe de seguimiento a las PQRSDF.
Producto de las auditorías internas la oficina de control interno de gestión informó a las secretarias auditadas el informe final de auditoria con las recomendaciones pertinentes con el fin de subsanar las observaciones encontradas a traves de planes de mejoramiento. Con el acompañamiento del Departamento Administrativo de la Función Publica en el marco del convenio firmado N°133/2020, el Departamento Administrativo de Planeación Municipal se encuentra liderando el proceso de gestión de calidad junto con el rediseño institucional y asesoria en la implementación de las politicas de gestión y Desempeño. 
De igual manera se dan actividades de asesoria y monitoreo continuo en la implementación de MIPG. El Municipio de San José de  Cúcuta considera las evaluaciones externas practicadas a traves de auditorias regulares por parte de los organos de control (Contraloria Municipal de Cúcuta - Contraloria General de la Republica)de  las cuales se producen los planes de mejoramiento que son de estricto cumplimiento según la normatividad vigente.
Las Debilidades observadas en este componente se encuentra que durante el primer semestre 2022, no se ha llevado al Comite Institucional de Coordinación de Control Interno, los resultados de las evaluaciones como son: las auditorias internas, seguimientos e informes de ley.  No se ha realizado el seguimiento al mapa de riesgos de corrupción de contratación en Covid-19.</t>
    </r>
    <r>
      <rPr>
        <b/>
        <sz val="12"/>
        <color theme="1"/>
        <rFont val="Arial"/>
        <family val="2"/>
      </rPr>
      <t xml:space="preserve">
</t>
    </r>
  </si>
  <si>
    <t xml:space="preserve">Dentro de las fortalezas de la Alcaldía de San José en el marco de la implementación del Modelo Integrado de Planeación y Gestión en este componente durante el segundo semestre del 2.021 el comité Institucional de Coordinación de Control Interno se reunió para la aprobación del Plan anual de Auditoria vigencia 2.021 y para dar inicio al proceso de actualización de la politica de administración del riesgo, de igual manera en el segundo semestre para la aporbación del manual de administración del riesgo y evaluación de las auditorias pendientes de suscripción de planes de mejoramiento,  se comunican  las observaciones encontradas de acuerdo al monitoreo y seguimiento de los diferentes procesos  y se suscriben  acciones de mejora. Según el plan anual de auditorias aprobado por el comité institucional de coordinación de control interno, se realizaron durante este semestre auditorias internas basadas en riesgos de igual manera informes de Ley y seguimientos que involucraron todas las dependencias. La entidad cuenta con el Decreto N° 502 del 15 de Mayo de 2019 por medio del cual se adopta el estatuto de Auditoria interna en el cual se establece el reporte a la alta dirección y el comité institucional de Coordinación de Control Interno de las deficiencias del control interno como resultado del monitoreo continuo.La entidad cuenta con la Resolución N°0248 del 08 de mayo de 2017 por la cual se reglamenta el tramite interno de PQRSDF en la Alcaldia de Cúcuta. La oficina de Control Interno de Gestión en cumplimiento de su plan anual de auditoria presenta de forma semestral el informe de seguimiento a las PQRSDF.
Producto de las auditorías internas la oficina de control interno de gestión informo a las secretarias auditadas el informe final de auditoria con las recomendaciones pertinentes con el fin de subsanar las observaciones encontradas a traves de planes de mejoramiento.Con el acompañamiento del Departamento Administrativo de la función Publica en el marco del convenio firmado N°133/2.020, el Departamento Administrativo de Planeación Municipal se encuentra liderando el proceso de gestión de calidad junto con el rediseño institucional y asesoria en la implementación de las politicas de gestión y Desempeño. 
De igual manera se dan actividades de asesoria y monitoreo continuo en la implementación de MIPG. El Municipio de Cúcuta considera las evaluaciones externas practicadas a traves de auditorias regulares por parte de los organos de control (Contraloria Municipal de Cúcuta - Contraloria General de la Republica)de  las cuales se producen los planes de mejoramiento que son de estricto cumplimiento segun la normatividad vigente.
Las Debilidades observadas en este componente se presenta desconocimiento por la gestión de archivo e inadecuada organización del mismo presentandose demoras en la busquedad de información. Se presentan demoras en la contestación de las PQRSDF por parte de algunas dependencias, la periocidad de las reuniones de los comites institucionales y municipales no se da de forma oportuna. Algunas dependencias de la Administración Municipal  tienen sus procesos y procedimientos desactualizados,  lo que ocasiona demora en la efectividad de las actividades. Desconocimiento del significado del control interno dentro de cada dependencia.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</si>
</sst>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4" x14ac:knownFonts="1">
    <font>
      <sz val="11"/>
      <color theme="1"/>
      <name val="Calibri"/>
      <family val="2"/>
      <scheme val="minor"/>
    </font>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0"/>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family val="2"/>
    </font>
    <font>
      <sz val="12"/>
      <color theme="1"/>
      <name val="Arial"/>
      <family val="2"/>
    </font>
    <font>
      <b/>
      <sz val="12"/>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9">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hair">
        <color rgb="FF81829A"/>
      </left>
      <right/>
      <top style="thin">
        <color rgb="FF81829A"/>
      </top>
      <bottom style="thin">
        <color rgb="FF81829A"/>
      </bottom>
      <diagonal/>
    </border>
    <border>
      <left/>
      <right/>
      <top style="thin">
        <color rgb="FF81829A"/>
      </top>
      <bottom style="thin">
        <color rgb="FF81829A"/>
      </bottom>
      <diagonal/>
    </border>
    <border>
      <left/>
      <right style="thin">
        <color rgb="FF81829A"/>
      </right>
      <top style="thin">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2">
    <xf numFmtId="0" fontId="0" fillId="0" borderId="0"/>
    <xf numFmtId="0" fontId="1" fillId="0" borderId="0"/>
  </cellStyleXfs>
  <cellXfs count="93">
    <xf numFmtId="0" fontId="0" fillId="0" borderId="0" xfId="0"/>
    <xf numFmtId="0" fontId="1" fillId="2" borderId="0" xfId="1" applyFill="1"/>
    <xf numFmtId="0" fontId="1" fillId="2" borderId="1" xfId="1" applyFill="1" applyBorder="1"/>
    <xf numFmtId="0" fontId="1" fillId="2" borderId="2" xfId="1" applyFill="1" applyBorder="1"/>
    <xf numFmtId="0" fontId="1" fillId="2" borderId="3" xfId="1" applyFill="1" applyBorder="1"/>
    <xf numFmtId="0" fontId="1" fillId="2" borderId="4" xfId="1" applyFill="1" applyBorder="1"/>
    <xf numFmtId="0" fontId="1" fillId="2" borderId="0" xfId="1" applyFill="1" applyBorder="1"/>
    <xf numFmtId="0" fontId="2" fillId="3" borderId="5" xfId="1" applyFont="1" applyFill="1" applyBorder="1" applyAlignment="1">
      <alignment horizontal="center" vertical="center" wrapText="1"/>
    </xf>
    <xf numFmtId="0" fontId="3" fillId="2" borderId="6" xfId="1" applyFont="1" applyFill="1" applyBorder="1" applyAlignment="1" applyProtection="1">
      <alignment horizontal="center"/>
      <protection locked="0"/>
    </xf>
    <xf numFmtId="0" fontId="3" fillId="2" borderId="0" xfId="1" applyFont="1" applyFill="1" applyBorder="1" applyAlignment="1">
      <alignment horizontal="center"/>
    </xf>
    <xf numFmtId="0" fontId="1" fillId="2" borderId="7" xfId="1" applyFill="1" applyBorder="1"/>
    <xf numFmtId="0" fontId="2" fillId="3" borderId="8" xfId="1" applyFont="1" applyFill="1" applyBorder="1" applyAlignment="1">
      <alignment horizontal="center" vertical="center" wrapText="1"/>
    </xf>
    <xf numFmtId="0" fontId="2" fillId="3" borderId="6" xfId="1" applyFont="1" applyFill="1" applyBorder="1" applyAlignment="1">
      <alignment horizontal="center" vertical="center"/>
    </xf>
    <xf numFmtId="164" fontId="3" fillId="2" borderId="9" xfId="1" applyNumberFormat="1" applyFont="1" applyFill="1" applyBorder="1" applyAlignment="1" applyProtection="1">
      <alignment horizontal="center"/>
      <protection locked="0"/>
    </xf>
    <xf numFmtId="164" fontId="3" fillId="2" borderId="10" xfId="1" applyNumberFormat="1" applyFont="1" applyFill="1" applyBorder="1" applyAlignment="1" applyProtection="1">
      <alignment horizontal="center"/>
      <protection locked="0"/>
    </xf>
    <xf numFmtId="164" fontId="3" fillId="2" borderId="11" xfId="1" applyNumberFormat="1" applyFont="1" applyFill="1" applyBorder="1" applyAlignment="1" applyProtection="1">
      <alignment horizontal="center"/>
      <protection locked="0"/>
    </xf>
    <xf numFmtId="164" fontId="3" fillId="2" borderId="0" xfId="1" applyNumberFormat="1" applyFont="1" applyFill="1" applyBorder="1" applyAlignment="1">
      <alignment horizontal="center"/>
    </xf>
    <xf numFmtId="0" fontId="4" fillId="2" borderId="0" xfId="1" applyFont="1" applyFill="1" applyBorder="1" applyAlignment="1">
      <alignment vertical="center"/>
    </xf>
    <xf numFmtId="0" fontId="5" fillId="3" borderId="12" xfId="1" applyFont="1" applyFill="1" applyBorder="1" applyAlignment="1">
      <alignment horizontal="center" vertical="center" wrapText="1"/>
    </xf>
    <xf numFmtId="0" fontId="5" fillId="3" borderId="13" xfId="1" applyFont="1" applyFill="1" applyBorder="1" applyAlignment="1">
      <alignment horizontal="center" vertical="center" wrapText="1"/>
    </xf>
    <xf numFmtId="0" fontId="5" fillId="3" borderId="14" xfId="1" applyFont="1" applyFill="1" applyBorder="1" applyAlignment="1">
      <alignment horizontal="center" vertical="center" wrapText="1"/>
    </xf>
    <xf numFmtId="9" fontId="6" fillId="3" borderId="15" xfId="1" applyNumberFormat="1" applyFont="1" applyFill="1" applyBorder="1" applyAlignment="1" applyProtection="1">
      <alignment horizontal="center" vertical="center"/>
      <protection hidden="1"/>
    </xf>
    <xf numFmtId="0" fontId="7" fillId="2" borderId="0" xfId="1" applyFont="1" applyFill="1" applyBorder="1" applyAlignment="1">
      <alignment horizontal="center" vertical="center"/>
    </xf>
    <xf numFmtId="0" fontId="8" fillId="2" borderId="0" xfId="1" applyFont="1" applyFill="1" applyBorder="1"/>
    <xf numFmtId="0" fontId="5" fillId="3" borderId="16" xfId="1" applyFont="1" applyFill="1" applyBorder="1" applyAlignment="1">
      <alignment horizontal="center" vertical="center"/>
    </xf>
    <xf numFmtId="0" fontId="5" fillId="3" borderId="17" xfId="1" applyFont="1" applyFill="1" applyBorder="1" applyAlignment="1">
      <alignment horizontal="center" vertical="center"/>
    </xf>
    <xf numFmtId="0" fontId="5" fillId="3" borderId="18" xfId="1" applyFont="1" applyFill="1" applyBorder="1" applyAlignment="1">
      <alignment horizontal="center" vertical="center"/>
    </xf>
    <xf numFmtId="0" fontId="5" fillId="2" borderId="0" xfId="1" applyFont="1" applyFill="1" applyBorder="1" applyAlignment="1">
      <alignment horizontal="center" vertical="center"/>
    </xf>
    <xf numFmtId="0" fontId="9" fillId="2" borderId="19" xfId="1" applyFont="1" applyFill="1" applyBorder="1" applyAlignment="1">
      <alignment horizontal="center" vertical="center"/>
    </xf>
    <xf numFmtId="0" fontId="9" fillId="2" borderId="0" xfId="1" applyFont="1" applyFill="1" applyBorder="1" applyAlignment="1">
      <alignment horizontal="center" vertical="center"/>
    </xf>
    <xf numFmtId="49" fontId="10" fillId="2" borderId="20" xfId="1" applyNumberFormat="1" applyFont="1" applyFill="1" applyBorder="1" applyAlignment="1">
      <alignment horizontal="left" vertical="center" wrapText="1"/>
    </xf>
    <xf numFmtId="49" fontId="10" fillId="2" borderId="21" xfId="1" applyNumberFormat="1" applyFont="1" applyFill="1" applyBorder="1" applyAlignment="1">
      <alignment horizontal="left" vertical="center" wrapText="1"/>
    </xf>
    <xf numFmtId="49" fontId="11" fillId="2" borderId="22" xfId="1" applyNumberFormat="1" applyFont="1" applyFill="1" applyBorder="1" applyAlignment="1" applyProtection="1">
      <alignment horizontal="center" vertical="center" wrapText="1"/>
      <protection locked="0"/>
    </xf>
    <xf numFmtId="49" fontId="12" fillId="2" borderId="23" xfId="1" applyNumberFormat="1" applyFont="1" applyFill="1" applyBorder="1" applyAlignment="1" applyProtection="1">
      <alignment horizontal="left" vertical="center" wrapText="1"/>
      <protection locked="0"/>
    </xf>
    <xf numFmtId="49" fontId="12" fillId="2" borderId="24" xfId="1" applyNumberFormat="1" applyFont="1" applyFill="1" applyBorder="1" applyAlignment="1" applyProtection="1">
      <alignment horizontal="left" vertical="center" wrapText="1"/>
      <protection locked="0"/>
    </xf>
    <xf numFmtId="49" fontId="12" fillId="2" borderId="25" xfId="1" applyNumberFormat="1" applyFont="1" applyFill="1" applyBorder="1" applyAlignment="1" applyProtection="1">
      <alignment horizontal="left" vertical="center" wrapText="1"/>
      <protection locked="0"/>
    </xf>
    <xf numFmtId="49" fontId="1" fillId="2" borderId="0" xfId="1" applyNumberFormat="1" applyFill="1" applyBorder="1" applyAlignment="1">
      <alignment horizontal="left" vertical="top" wrapText="1"/>
    </xf>
    <xf numFmtId="49" fontId="1" fillId="2" borderId="26" xfId="1" applyNumberFormat="1" applyFill="1" applyBorder="1" applyAlignment="1" applyProtection="1">
      <alignment horizontal="left" vertical="center" wrapText="1"/>
      <protection locked="0"/>
    </xf>
    <xf numFmtId="49" fontId="1" fillId="2" borderId="27" xfId="1" applyNumberFormat="1" applyFill="1" applyBorder="1" applyAlignment="1" applyProtection="1">
      <alignment horizontal="left" vertical="center" wrapText="1"/>
      <protection locked="0"/>
    </xf>
    <xf numFmtId="49" fontId="1" fillId="2" borderId="28" xfId="1" applyNumberFormat="1" applyFill="1" applyBorder="1" applyAlignment="1" applyProtection="1">
      <alignment horizontal="left" vertical="center" wrapText="1"/>
      <protection locked="0"/>
    </xf>
    <xf numFmtId="49" fontId="10" fillId="2" borderId="29" xfId="1" applyNumberFormat="1" applyFont="1" applyFill="1" applyBorder="1" applyAlignment="1">
      <alignment horizontal="left" vertical="center" wrapText="1"/>
    </xf>
    <xf numFmtId="49" fontId="10" fillId="2" borderId="30" xfId="1" applyNumberFormat="1" applyFont="1" applyFill="1" applyBorder="1" applyAlignment="1">
      <alignment horizontal="left" vertical="center" wrapText="1"/>
    </xf>
    <xf numFmtId="0" fontId="13" fillId="2" borderId="0" xfId="1" applyFont="1" applyFill="1" applyBorder="1" applyAlignment="1">
      <alignment wrapText="1"/>
    </xf>
    <xf numFmtId="0" fontId="5" fillId="4" borderId="31" xfId="1" applyFont="1" applyFill="1" applyBorder="1" applyAlignment="1">
      <alignment horizontal="center" vertical="center" wrapText="1"/>
    </xf>
    <xf numFmtId="0" fontId="9" fillId="0" borderId="0" xfId="1" applyFont="1" applyFill="1" applyBorder="1" applyAlignment="1">
      <alignment horizontal="center" vertical="center" wrapText="1"/>
    </xf>
    <xf numFmtId="0" fontId="14" fillId="4" borderId="31" xfId="1" applyFont="1" applyFill="1" applyBorder="1" applyAlignment="1">
      <alignment horizontal="center" vertical="center" wrapText="1"/>
    </xf>
    <xf numFmtId="0" fontId="14" fillId="4" borderId="15" xfId="1" applyFont="1" applyFill="1" applyBorder="1" applyAlignment="1">
      <alignment horizontal="center" vertical="center" wrapText="1"/>
    </xf>
    <xf numFmtId="0" fontId="8" fillId="2" borderId="0" xfId="1" applyFont="1" applyFill="1" applyBorder="1" applyAlignment="1">
      <alignment horizontal="center" vertical="center" wrapText="1"/>
    </xf>
    <xf numFmtId="0" fontId="14" fillId="3" borderId="32" xfId="1" applyFont="1" applyFill="1" applyBorder="1" applyAlignment="1">
      <alignment horizontal="center" vertical="center" wrapText="1"/>
    </xf>
    <xf numFmtId="0" fontId="14" fillId="3" borderId="15" xfId="1" applyFont="1" applyFill="1" applyBorder="1" applyAlignment="1">
      <alignment horizontal="center" vertical="center" wrapText="1"/>
    </xf>
    <xf numFmtId="0" fontId="14" fillId="3" borderId="0" xfId="1" applyFont="1" applyFill="1" applyBorder="1" applyAlignment="1">
      <alignment horizontal="center" vertical="center" wrapText="1"/>
    </xf>
    <xf numFmtId="0" fontId="16" fillId="2" borderId="0" xfId="1" applyFont="1" applyFill="1" applyAlignment="1">
      <alignment wrapText="1"/>
    </xf>
    <xf numFmtId="0" fontId="17" fillId="0" borderId="0" xfId="1" applyFont="1" applyBorder="1" applyAlignment="1">
      <alignment horizontal="center" wrapText="1"/>
    </xf>
    <xf numFmtId="0" fontId="1" fillId="0" borderId="0" xfId="1" applyBorder="1"/>
    <xf numFmtId="0" fontId="1" fillId="0" borderId="33" xfId="1" applyBorder="1"/>
    <xf numFmtId="0" fontId="5" fillId="5" borderId="6" xfId="1" applyFont="1" applyFill="1" applyBorder="1" applyAlignment="1">
      <alignment horizontal="center" vertical="center" wrapText="1"/>
    </xf>
    <xf numFmtId="0" fontId="14" fillId="0" borderId="0" xfId="1" applyFont="1" applyFill="1" applyBorder="1" applyAlignment="1">
      <alignment vertical="center"/>
    </xf>
    <xf numFmtId="0" fontId="9" fillId="0" borderId="6" xfId="1" applyFont="1" applyFill="1" applyBorder="1" applyAlignment="1" applyProtection="1">
      <alignment horizontal="center" vertical="center"/>
      <protection hidden="1"/>
    </xf>
    <xf numFmtId="9" fontId="9" fillId="0" borderId="0" xfId="1" applyNumberFormat="1" applyFont="1" applyFill="1" applyBorder="1" applyAlignment="1">
      <alignment vertical="center"/>
    </xf>
    <xf numFmtId="9" fontId="18" fillId="6" borderId="6" xfId="1" applyNumberFormat="1" applyFont="1" applyFill="1" applyBorder="1" applyAlignment="1" applyProtection="1">
      <alignment horizontal="center" vertical="center"/>
      <protection hidden="1"/>
    </xf>
    <xf numFmtId="0" fontId="19" fillId="2" borderId="34" xfId="1" applyFont="1" applyFill="1" applyBorder="1" applyAlignment="1" applyProtection="1">
      <alignment horizontal="left" vertical="center" wrapText="1"/>
      <protection locked="0"/>
    </xf>
    <xf numFmtId="0" fontId="9" fillId="0" borderId="0" xfId="1" applyFont="1" applyFill="1" applyBorder="1" applyAlignment="1">
      <alignment vertical="center"/>
    </xf>
    <xf numFmtId="9" fontId="18" fillId="6" borderId="6" xfId="1" applyNumberFormat="1" applyFont="1" applyFill="1" applyBorder="1" applyAlignment="1" applyProtection="1">
      <alignment horizontal="center" vertical="center"/>
      <protection locked="0"/>
    </xf>
    <xf numFmtId="0" fontId="9" fillId="0" borderId="11" xfId="1" applyFont="1" applyFill="1" applyBorder="1" applyAlignment="1">
      <alignment vertical="center"/>
    </xf>
    <xf numFmtId="0" fontId="19" fillId="0" borderId="34" xfId="1" applyFont="1" applyFill="1" applyBorder="1" applyAlignment="1" applyProtection="1">
      <alignment horizontal="left" vertical="center" wrapText="1"/>
      <protection locked="0"/>
    </xf>
    <xf numFmtId="0" fontId="9" fillId="0" borderId="0" xfId="1" applyFont="1" applyFill="1" applyBorder="1" applyAlignment="1">
      <alignment horizontal="left" vertical="center"/>
    </xf>
    <xf numFmtId="9" fontId="9" fillId="0" borderId="6" xfId="1" applyNumberFormat="1" applyFont="1" applyFill="1" applyBorder="1" applyAlignment="1" applyProtection="1">
      <alignment horizontal="center" vertical="center"/>
      <protection locked="0"/>
    </xf>
    <xf numFmtId="0" fontId="9" fillId="2" borderId="7" xfId="1" applyFont="1" applyFill="1" applyBorder="1" applyAlignment="1">
      <alignment vertical="center"/>
    </xf>
    <xf numFmtId="0" fontId="9" fillId="2" borderId="0" xfId="1" applyFont="1" applyFill="1" applyBorder="1" applyAlignment="1">
      <alignment vertical="center"/>
    </xf>
    <xf numFmtId="0" fontId="1" fillId="0" borderId="0" xfId="1" applyFill="1" applyBorder="1"/>
    <xf numFmtId="0" fontId="1" fillId="0" borderId="0" xfId="1" applyBorder="1" applyAlignment="1">
      <alignment horizontal="center"/>
    </xf>
    <xf numFmtId="0" fontId="1" fillId="0" borderId="6" xfId="1" applyBorder="1"/>
    <xf numFmtId="0" fontId="1" fillId="0" borderId="34" xfId="1" applyBorder="1"/>
    <xf numFmtId="0" fontId="1" fillId="0" borderId="0" xfId="1" applyBorder="1" applyAlignment="1">
      <alignment horizontal="left"/>
    </xf>
    <xf numFmtId="0" fontId="1" fillId="0" borderId="6" xfId="1" applyBorder="1" applyAlignment="1">
      <alignment horizontal="left"/>
    </xf>
    <xf numFmtId="0" fontId="5" fillId="7" borderId="6" xfId="1" applyFont="1" applyFill="1" applyBorder="1" applyAlignment="1">
      <alignment horizontal="center" vertical="center" wrapText="1"/>
    </xf>
    <xf numFmtId="0" fontId="20" fillId="2" borderId="34" xfId="1" applyFont="1" applyFill="1" applyBorder="1" applyAlignment="1" applyProtection="1">
      <alignment horizontal="left" vertical="center" wrapText="1"/>
      <protection locked="0"/>
    </xf>
    <xf numFmtId="0" fontId="1" fillId="0" borderId="11" xfId="1" applyBorder="1"/>
    <xf numFmtId="0" fontId="20" fillId="0" borderId="34" xfId="1" applyFont="1" applyBorder="1" applyAlignment="1" applyProtection="1">
      <alignment horizontal="left" vertical="center" wrapText="1"/>
      <protection locked="0"/>
    </xf>
    <xf numFmtId="0" fontId="5" fillId="3" borderId="6" xfId="1" applyFont="1" applyFill="1" applyBorder="1" applyAlignment="1">
      <alignment horizontal="center" vertical="center" wrapText="1"/>
    </xf>
    <xf numFmtId="0" fontId="5" fillId="8" borderId="6" xfId="1" applyFont="1" applyFill="1" applyBorder="1" applyAlignment="1">
      <alignment horizontal="center" vertical="center" wrapText="1"/>
    </xf>
    <xf numFmtId="0" fontId="20" fillId="2" borderId="34" xfId="1" applyFont="1" applyFill="1" applyBorder="1" applyAlignment="1" applyProtection="1">
      <alignment vertical="center" wrapText="1"/>
      <protection locked="0"/>
    </xf>
    <xf numFmtId="0" fontId="20" fillId="0" borderId="34" xfId="1" applyFont="1" applyBorder="1" applyAlignment="1" applyProtection="1">
      <alignment vertical="center" wrapText="1"/>
      <protection locked="0"/>
    </xf>
    <xf numFmtId="0" fontId="5" fillId="9" borderId="6" xfId="1" applyFont="1" applyFill="1" applyBorder="1" applyAlignment="1">
      <alignment horizontal="center" vertical="center" wrapText="1"/>
    </xf>
    <xf numFmtId="0" fontId="20" fillId="2" borderId="35" xfId="1" applyFont="1" applyFill="1" applyBorder="1" applyAlignment="1" applyProtection="1">
      <alignment horizontal="left" vertical="center" wrapText="1"/>
      <protection locked="0"/>
    </xf>
    <xf numFmtId="0" fontId="20" fillId="0" borderId="35" xfId="1" applyFont="1" applyBorder="1" applyAlignment="1" applyProtection="1">
      <alignment horizontal="left" vertical="center" wrapText="1"/>
      <protection locked="0"/>
    </xf>
    <xf numFmtId="0" fontId="14" fillId="2" borderId="0" xfId="1" applyFont="1" applyFill="1" applyBorder="1" applyAlignment="1">
      <alignment vertical="center"/>
    </xf>
    <xf numFmtId="0" fontId="9" fillId="2" borderId="0" xfId="1" applyFont="1" applyFill="1" applyBorder="1" applyAlignment="1">
      <alignment horizontal="left" vertical="center"/>
    </xf>
    <xf numFmtId="0" fontId="22" fillId="2" borderId="0" xfId="1" applyFont="1" applyFill="1" applyBorder="1" applyAlignment="1">
      <alignment vertical="center"/>
    </xf>
    <xf numFmtId="0" fontId="23" fillId="2" borderId="0" xfId="1" applyFont="1" applyFill="1" applyBorder="1"/>
    <xf numFmtId="0" fontId="1" fillId="2" borderId="36" xfId="1" applyFill="1" applyBorder="1"/>
    <xf numFmtId="0" fontId="1" fillId="2" borderId="37" xfId="1" applyFill="1" applyBorder="1"/>
    <xf numFmtId="0" fontId="1" fillId="2" borderId="38" xfId="1" applyFill="1" applyBorder="1"/>
  </cellXfs>
  <cellStyles count="2">
    <cellStyle name="Normal" xfId="0" builtinId="0"/>
    <cellStyle name="Normal 2" xfId="1"/>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8</xdr:col>
      <xdr:colOff>783090</xdr:colOff>
      <xdr:row>14</xdr:row>
      <xdr:rowOff>39395</xdr:rowOff>
    </xdr:to>
    <xdr:pic>
      <xdr:nvPicPr>
        <xdr:cNvPr id="2" name="Imagen 1">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1702968"/>
          <a:ext cx="4349523" cy="23940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FORME%20I%20SEMESTRE%20EVALUACION%20ESTADO%20DE%20CONTROL%20INTERNO%202022%20v%20PUBLICA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0.79166666666666663</v>
          </cell>
        </row>
        <row r="26">
          <cell r="N26">
            <v>0.92647058823529416</v>
          </cell>
        </row>
        <row r="43">
          <cell r="N43">
            <v>0.75</v>
          </cell>
        </row>
        <row r="55">
          <cell r="N55">
            <v>0.625</v>
          </cell>
        </row>
        <row r="69">
          <cell r="N69">
            <v>0.8214285714285714</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zoomScale="50" zoomScaleNormal="50" workbookViewId="0">
      <selection activeCell="G33" sqref="G33"/>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18.7109375" style="1" customWidth="1"/>
    <col min="6" max="6" width="3" style="1" customWidth="1"/>
    <col min="7" max="7" width="23.42578125" style="1" customWidth="1"/>
    <col min="8" max="8" width="2.85546875" style="1" customWidth="1"/>
    <col min="9" max="9" width="211.5703125" style="1" customWidth="1"/>
    <col min="10" max="10" width="3" style="1" customWidth="1"/>
    <col min="11" max="11" width="28.140625" style="1" customWidth="1"/>
    <col min="12" max="12" width="2.85546875" style="1" customWidth="1"/>
    <col min="13" max="13" width="166.57031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7" t="s">
        <v>0</v>
      </c>
      <c r="F3" s="8" t="s">
        <v>1</v>
      </c>
      <c r="G3" s="8"/>
      <c r="H3" s="8"/>
      <c r="I3" s="8"/>
      <c r="J3" s="8"/>
      <c r="K3" s="8"/>
      <c r="L3" s="8"/>
      <c r="M3" s="8"/>
      <c r="N3" s="9"/>
      <c r="O3" s="9"/>
      <c r="P3" s="10"/>
    </row>
    <row r="4" spans="2:16" ht="18" customHeight="1" x14ac:dyDescent="0.3">
      <c r="B4" s="5"/>
      <c r="C4" s="6"/>
      <c r="D4" s="6"/>
      <c r="E4" s="11"/>
      <c r="F4" s="8"/>
      <c r="G4" s="8"/>
      <c r="H4" s="8"/>
      <c r="I4" s="8"/>
      <c r="J4" s="8"/>
      <c r="K4" s="8"/>
      <c r="L4" s="8"/>
      <c r="M4" s="8"/>
      <c r="N4" s="9"/>
      <c r="O4" s="9"/>
      <c r="P4" s="10"/>
    </row>
    <row r="5" spans="2:16" ht="41.25" customHeight="1" x14ac:dyDescent="0.3">
      <c r="B5" s="5"/>
      <c r="C5" s="6"/>
      <c r="D5" s="6"/>
      <c r="E5" s="12" t="s">
        <v>2</v>
      </c>
      <c r="F5" s="13" t="s">
        <v>3</v>
      </c>
      <c r="G5" s="14"/>
      <c r="H5" s="14"/>
      <c r="I5" s="14"/>
      <c r="J5" s="14"/>
      <c r="K5" s="14"/>
      <c r="L5" s="14"/>
      <c r="M5" s="15"/>
      <c r="N5" s="16"/>
      <c r="O5" s="16"/>
      <c r="P5" s="10"/>
    </row>
    <row r="6" spans="2:16" ht="18" customHeight="1" thickBot="1" x14ac:dyDescent="0.35">
      <c r="B6" s="5"/>
      <c r="C6" s="6"/>
      <c r="D6" s="6"/>
      <c r="E6" s="17"/>
      <c r="F6" s="16"/>
      <c r="G6" s="16"/>
      <c r="H6" s="16"/>
      <c r="I6" s="16"/>
      <c r="J6" s="16"/>
      <c r="K6" s="16"/>
      <c r="L6" s="16"/>
      <c r="M6" s="6"/>
      <c r="N6" s="6"/>
      <c r="O6" s="6"/>
      <c r="P6" s="10"/>
    </row>
    <row r="7" spans="2:16" ht="93" customHeight="1" thickBot="1" x14ac:dyDescent="0.25">
      <c r="B7" s="5"/>
      <c r="C7" s="6"/>
      <c r="D7" s="6"/>
      <c r="E7" s="6"/>
      <c r="F7" s="6"/>
      <c r="G7" s="6"/>
      <c r="H7" s="6"/>
      <c r="I7" s="18" t="s">
        <v>4</v>
      </c>
      <c r="J7" s="19"/>
      <c r="K7" s="20"/>
      <c r="L7" s="6"/>
      <c r="M7" s="21">
        <f>+AVERAGE(G25,G27,G29,G31,G33)</f>
        <v>0.78291316526610655</v>
      </c>
      <c r="N7" s="22"/>
      <c r="O7" s="22"/>
      <c r="P7" s="10"/>
    </row>
    <row r="8" spans="2:16" ht="18" customHeight="1" x14ac:dyDescent="0.25">
      <c r="B8" s="5"/>
      <c r="C8" s="6"/>
      <c r="D8" s="6"/>
      <c r="E8" s="6"/>
      <c r="F8" s="6"/>
      <c r="G8" s="6"/>
      <c r="H8" s="6"/>
      <c r="I8" s="6"/>
      <c r="J8" s="6"/>
      <c r="K8" s="6"/>
      <c r="L8" s="6"/>
      <c r="M8" s="23"/>
      <c r="N8" s="23"/>
      <c r="O8" s="23"/>
      <c r="P8" s="10"/>
    </row>
    <row r="9" spans="2:16" ht="18" customHeight="1" x14ac:dyDescent="0.2">
      <c r="B9" s="5"/>
      <c r="C9" s="6"/>
      <c r="D9" s="6"/>
      <c r="E9" s="6"/>
      <c r="F9" s="6"/>
      <c r="G9" s="6"/>
      <c r="H9" s="6"/>
      <c r="I9" s="6"/>
      <c r="J9" s="6"/>
      <c r="K9" s="6"/>
      <c r="L9" s="6"/>
      <c r="M9" s="6"/>
      <c r="N9" s="6"/>
      <c r="O9" s="6"/>
      <c r="P9" s="10"/>
    </row>
    <row r="10" spans="2:16" x14ac:dyDescent="0.2">
      <c r="B10" s="5"/>
      <c r="C10" s="6"/>
      <c r="D10" s="6"/>
      <c r="E10" s="6"/>
      <c r="F10" s="6"/>
      <c r="G10" s="6"/>
      <c r="H10" s="6"/>
      <c r="I10" s="6"/>
      <c r="J10" s="6"/>
      <c r="K10" s="6"/>
      <c r="L10" s="6"/>
      <c r="M10" s="6"/>
      <c r="N10" s="6"/>
      <c r="O10" s="6"/>
      <c r="P10" s="10"/>
    </row>
    <row r="11" spans="2:16" x14ac:dyDescent="0.2">
      <c r="B11" s="5"/>
      <c r="C11" s="6"/>
      <c r="D11" s="6"/>
      <c r="E11" s="6"/>
      <c r="F11" s="6"/>
      <c r="G11" s="6"/>
      <c r="H11" s="6"/>
      <c r="I11" s="6"/>
      <c r="J11" s="6"/>
      <c r="K11" s="6"/>
      <c r="L11" s="6"/>
      <c r="M11" s="6"/>
      <c r="N11" s="6"/>
      <c r="O11" s="6"/>
      <c r="P11" s="10"/>
    </row>
    <row r="12" spans="2:16" x14ac:dyDescent="0.2">
      <c r="B12" s="5"/>
      <c r="C12" s="6"/>
      <c r="D12" s="6"/>
      <c r="E12" s="6"/>
      <c r="F12" s="6"/>
      <c r="G12" s="6"/>
      <c r="H12" s="6"/>
      <c r="I12" s="6"/>
      <c r="J12" s="6"/>
      <c r="K12" s="6"/>
      <c r="L12" s="6"/>
      <c r="M12" s="6"/>
      <c r="N12" s="6"/>
      <c r="O12" s="6"/>
      <c r="P12" s="10"/>
    </row>
    <row r="13" spans="2:16" x14ac:dyDescent="0.2">
      <c r="B13" s="5"/>
      <c r="C13" s="6"/>
      <c r="D13" s="6"/>
      <c r="E13" s="6"/>
      <c r="F13" s="6"/>
      <c r="G13" s="6"/>
      <c r="H13" s="6"/>
      <c r="I13" s="6"/>
      <c r="J13" s="6"/>
      <c r="K13" s="6"/>
      <c r="L13" s="6"/>
      <c r="M13" s="6"/>
      <c r="N13" s="6"/>
      <c r="O13" s="6"/>
      <c r="P13" s="10"/>
    </row>
    <row r="14" spans="2:16" x14ac:dyDescent="0.2">
      <c r="B14" s="5"/>
      <c r="C14" s="6"/>
      <c r="D14" s="6"/>
      <c r="E14" s="6"/>
      <c r="F14" s="6"/>
      <c r="G14" s="6"/>
      <c r="H14" s="6"/>
      <c r="I14" s="6"/>
      <c r="J14" s="6"/>
      <c r="K14" s="6"/>
      <c r="L14" s="6"/>
      <c r="M14" s="6"/>
      <c r="N14" s="6"/>
      <c r="O14" s="6"/>
      <c r="P14" s="10"/>
    </row>
    <row r="15" spans="2:16" x14ac:dyDescent="0.2">
      <c r="B15" s="5"/>
      <c r="C15" s="6"/>
      <c r="D15" s="6"/>
      <c r="E15" s="6"/>
      <c r="F15" s="6"/>
      <c r="G15" s="6"/>
      <c r="H15" s="6"/>
      <c r="I15" s="6"/>
      <c r="J15" s="6"/>
      <c r="K15" s="6"/>
      <c r="L15" s="6"/>
      <c r="M15" s="6"/>
      <c r="N15" s="6"/>
      <c r="O15" s="6"/>
      <c r="P15" s="10"/>
    </row>
    <row r="16" spans="2:16" x14ac:dyDescent="0.2">
      <c r="B16" s="5"/>
      <c r="C16" s="6"/>
      <c r="D16" s="6"/>
      <c r="E16" s="6"/>
      <c r="F16" s="6"/>
      <c r="G16" s="6"/>
      <c r="H16" s="6"/>
      <c r="I16" s="6"/>
      <c r="J16" s="6"/>
      <c r="K16" s="6"/>
      <c r="L16" s="6"/>
      <c r="M16" s="6"/>
      <c r="N16" s="6"/>
      <c r="O16" s="6"/>
      <c r="P16" s="10"/>
    </row>
    <row r="17" spans="2:22" ht="23.25" x14ac:dyDescent="0.2">
      <c r="B17" s="5"/>
      <c r="C17" s="24" t="s">
        <v>5</v>
      </c>
      <c r="D17" s="25"/>
      <c r="E17" s="25"/>
      <c r="F17" s="25"/>
      <c r="G17" s="25"/>
      <c r="H17" s="25"/>
      <c r="I17" s="25"/>
      <c r="J17" s="25"/>
      <c r="K17" s="25"/>
      <c r="L17" s="25"/>
      <c r="M17" s="26"/>
      <c r="N17" s="27"/>
      <c r="O17" s="27"/>
      <c r="P17" s="10"/>
    </row>
    <row r="18" spans="2:22" ht="15.75" customHeight="1" x14ac:dyDescent="0.2">
      <c r="B18" s="5"/>
      <c r="C18" s="28"/>
      <c r="D18" s="28"/>
      <c r="E18" s="28"/>
      <c r="F18" s="28"/>
      <c r="G18" s="28"/>
      <c r="H18" s="28"/>
      <c r="I18" s="28"/>
      <c r="J18" s="28"/>
      <c r="K18" s="28"/>
      <c r="L18" s="28"/>
      <c r="M18" s="28"/>
      <c r="N18" s="29"/>
      <c r="O18" s="29"/>
      <c r="P18" s="10"/>
    </row>
    <row r="19" spans="2:22" ht="93.75" customHeight="1" x14ac:dyDescent="0.2">
      <c r="B19" s="5"/>
      <c r="C19" s="30" t="s">
        <v>6</v>
      </c>
      <c r="D19" s="31"/>
      <c r="E19" s="32" t="s">
        <v>7</v>
      </c>
      <c r="F19" s="33" t="s">
        <v>8</v>
      </c>
      <c r="G19" s="34"/>
      <c r="H19" s="34"/>
      <c r="I19" s="34"/>
      <c r="J19" s="34"/>
      <c r="K19" s="34"/>
      <c r="L19" s="34"/>
      <c r="M19" s="35"/>
      <c r="N19" s="36"/>
      <c r="O19" s="36"/>
      <c r="P19" s="10"/>
    </row>
    <row r="20" spans="2:22" ht="92.25" customHeight="1" x14ac:dyDescent="0.2">
      <c r="B20" s="5"/>
      <c r="C20" s="30" t="s">
        <v>9</v>
      </c>
      <c r="D20" s="31"/>
      <c r="E20" s="32" t="s">
        <v>10</v>
      </c>
      <c r="F20" s="37" t="s">
        <v>11</v>
      </c>
      <c r="G20" s="38"/>
      <c r="H20" s="38"/>
      <c r="I20" s="38"/>
      <c r="J20" s="38"/>
      <c r="K20" s="38"/>
      <c r="L20" s="38"/>
      <c r="M20" s="39"/>
      <c r="N20" s="36"/>
      <c r="O20" s="36"/>
      <c r="P20" s="10"/>
    </row>
    <row r="21" spans="2:22" ht="75" customHeight="1" x14ac:dyDescent="0.2">
      <c r="B21" s="5"/>
      <c r="C21" s="40" t="s">
        <v>12</v>
      </c>
      <c r="D21" s="41"/>
      <c r="E21" s="32" t="s">
        <v>10</v>
      </c>
      <c r="F21" s="37" t="s">
        <v>13</v>
      </c>
      <c r="G21" s="38"/>
      <c r="H21" s="38"/>
      <c r="I21" s="38"/>
      <c r="J21" s="38"/>
      <c r="K21" s="38"/>
      <c r="L21" s="38"/>
      <c r="M21" s="39"/>
      <c r="N21" s="36"/>
      <c r="O21" s="36"/>
      <c r="P21" s="10"/>
    </row>
    <row r="22" spans="2:22" ht="66" customHeight="1" thickBot="1" x14ac:dyDescent="0.25">
      <c r="B22" s="5"/>
      <c r="C22" s="6"/>
      <c r="D22" s="6"/>
      <c r="E22" s="6"/>
      <c r="F22" s="6"/>
      <c r="G22" s="42"/>
      <c r="H22" s="6"/>
      <c r="I22" s="6"/>
      <c r="J22" s="6"/>
      <c r="K22" s="6"/>
      <c r="L22" s="6"/>
      <c r="M22" s="6"/>
      <c r="N22" s="6"/>
      <c r="O22" s="6"/>
      <c r="P22" s="10"/>
    </row>
    <row r="23" spans="2:22" ht="102.75" customHeight="1" thickBot="1" x14ac:dyDescent="0.25">
      <c r="B23" s="5"/>
      <c r="C23" s="43" t="s">
        <v>14</v>
      </c>
      <c r="D23" s="44"/>
      <c r="E23" s="45" t="s">
        <v>15</v>
      </c>
      <c r="F23" s="44"/>
      <c r="G23" s="45" t="s">
        <v>16</v>
      </c>
      <c r="H23" s="44"/>
      <c r="I23" s="46" t="s">
        <v>17</v>
      </c>
      <c r="J23" s="47"/>
      <c r="K23" s="48" t="s">
        <v>18</v>
      </c>
      <c r="L23" s="47"/>
      <c r="M23" s="49" t="s">
        <v>19</v>
      </c>
      <c r="N23" s="47"/>
      <c r="O23" s="50" t="s">
        <v>20</v>
      </c>
      <c r="P23" s="10"/>
      <c r="Q23" s="51"/>
    </row>
    <row r="24" spans="2:22" ht="6.75" customHeight="1" x14ac:dyDescent="0.35">
      <c r="B24" s="5"/>
      <c r="C24" s="52"/>
      <c r="D24" s="53"/>
      <c r="E24" s="53"/>
      <c r="F24" s="53"/>
      <c r="G24" s="53"/>
      <c r="H24" s="53"/>
      <c r="I24" s="54"/>
      <c r="J24" s="53"/>
      <c r="K24" s="54"/>
      <c r="L24" s="53"/>
      <c r="M24" s="53"/>
      <c r="N24" s="53"/>
      <c r="O24" s="53"/>
      <c r="P24" s="10"/>
    </row>
    <row r="25" spans="2:22" ht="225" x14ac:dyDescent="0.2">
      <c r="B25" s="5"/>
      <c r="C25" s="55" t="s">
        <v>21</v>
      </c>
      <c r="D25" s="56"/>
      <c r="E25" s="57" t="str">
        <f>+IF([1]Hoja1!$N$2&gt;=0.5,"Si","No")</f>
        <v>Si</v>
      </c>
      <c r="F25" s="58"/>
      <c r="G25" s="59">
        <f>+[1]Hoja1!N2</f>
        <v>0.79166666666666663</v>
      </c>
      <c r="H25" s="58"/>
      <c r="I25" s="60" t="s">
        <v>22</v>
      </c>
      <c r="J25" s="61"/>
      <c r="K25" s="62">
        <v>0.67</v>
      </c>
      <c r="L25" s="63"/>
      <c r="M25" s="64" t="s">
        <v>23</v>
      </c>
      <c r="N25" s="65"/>
      <c r="O25" s="66">
        <f>G25-K25</f>
        <v>0.12166666666666659</v>
      </c>
      <c r="P25" s="67"/>
      <c r="Q25" s="68"/>
      <c r="R25" s="68"/>
      <c r="S25" s="68"/>
      <c r="T25" s="68"/>
      <c r="U25" s="68"/>
      <c r="V25" s="68"/>
    </row>
    <row r="26" spans="2:22" ht="6.75" customHeight="1" x14ac:dyDescent="0.35">
      <c r="B26" s="5"/>
      <c r="C26" s="52"/>
      <c r="D26" s="69"/>
      <c r="E26" s="70"/>
      <c r="F26" s="53"/>
      <c r="G26" s="71"/>
      <c r="H26" s="53"/>
      <c r="I26" s="72"/>
      <c r="J26" s="53"/>
      <c r="K26" s="54"/>
      <c r="L26" s="53"/>
      <c r="M26" s="73"/>
      <c r="N26" s="73"/>
      <c r="O26" s="74"/>
      <c r="P26" s="10"/>
    </row>
    <row r="27" spans="2:22" ht="235.5" customHeight="1" x14ac:dyDescent="0.2">
      <c r="B27" s="5"/>
      <c r="C27" s="75" t="s">
        <v>24</v>
      </c>
      <c r="D27" s="56"/>
      <c r="E27" s="57" t="str">
        <f>+IF([1]Hoja1!$N$26&gt;=0.5,"Si","No")</f>
        <v>Si</v>
      </c>
      <c r="F27" s="53"/>
      <c r="G27" s="59">
        <f>+[1]Hoja1!N26</f>
        <v>0.92647058823529416</v>
      </c>
      <c r="H27" s="53"/>
      <c r="I27" s="76" t="s">
        <v>25</v>
      </c>
      <c r="J27" s="53"/>
      <c r="K27" s="62">
        <v>0.82</v>
      </c>
      <c r="L27" s="77"/>
      <c r="M27" s="78" t="s">
        <v>26</v>
      </c>
      <c r="N27" s="65"/>
      <c r="O27" s="66">
        <f>G27-K27</f>
        <v>0.10647058823529421</v>
      </c>
      <c r="P27" s="10"/>
    </row>
    <row r="28" spans="2:22" ht="6.75" hidden="1" customHeight="1" x14ac:dyDescent="0.35">
      <c r="B28" s="5"/>
      <c r="C28" s="52"/>
      <c r="D28" s="69"/>
      <c r="E28" s="70"/>
      <c r="F28" s="53"/>
      <c r="G28" s="71"/>
      <c r="H28" s="53"/>
      <c r="I28" s="72"/>
      <c r="J28" s="53"/>
      <c r="K28" s="54"/>
      <c r="L28" s="53"/>
      <c r="M28" s="73"/>
      <c r="N28" s="73"/>
      <c r="O28" s="74"/>
      <c r="P28" s="10"/>
    </row>
    <row r="29" spans="2:22" ht="213" customHeight="1" x14ac:dyDescent="0.2">
      <c r="B29" s="5"/>
      <c r="C29" s="79" t="s">
        <v>27</v>
      </c>
      <c r="D29" s="56"/>
      <c r="E29" s="57" t="str">
        <f>+IF([1]Hoja1!$N$43&gt;=0.5,"Si","No")</f>
        <v>Si</v>
      </c>
      <c r="F29" s="53"/>
      <c r="G29" s="59">
        <f>+[1]Hoja1!N43</f>
        <v>0.75</v>
      </c>
      <c r="H29" s="53"/>
      <c r="I29" s="76" t="s">
        <v>28</v>
      </c>
      <c r="J29" s="53"/>
      <c r="K29" s="62">
        <v>0.67</v>
      </c>
      <c r="L29" s="77"/>
      <c r="M29" s="78" t="s">
        <v>29</v>
      </c>
      <c r="N29" s="65"/>
      <c r="O29" s="66">
        <f>G29-K29</f>
        <v>7.999999999999996E-2</v>
      </c>
      <c r="P29" s="10"/>
    </row>
    <row r="30" spans="2:22" ht="6.75" customHeight="1" x14ac:dyDescent="0.35">
      <c r="B30" s="5"/>
      <c r="C30" s="52"/>
      <c r="D30" s="69"/>
      <c r="E30" s="70"/>
      <c r="F30" s="53"/>
      <c r="G30" s="71"/>
      <c r="H30" s="53"/>
      <c r="I30" s="72"/>
      <c r="J30" s="53"/>
      <c r="K30" s="54"/>
      <c r="L30" s="53"/>
      <c r="M30" s="73"/>
      <c r="N30" s="73"/>
      <c r="O30" s="74"/>
      <c r="P30" s="10"/>
    </row>
    <row r="31" spans="2:22" ht="294.75" customHeight="1" x14ac:dyDescent="0.2">
      <c r="B31" s="5"/>
      <c r="C31" s="80" t="s">
        <v>30</v>
      </c>
      <c r="D31" s="56"/>
      <c r="E31" s="57" t="str">
        <f>+IF([1]Hoja1!$N$55&gt;=0.5,"Si","No")</f>
        <v>Si</v>
      </c>
      <c r="F31" s="53"/>
      <c r="G31" s="59">
        <f>+[1]Hoja1!N55</f>
        <v>0.625</v>
      </c>
      <c r="H31" s="53"/>
      <c r="I31" s="81" t="s">
        <v>31</v>
      </c>
      <c r="J31" s="53"/>
      <c r="K31" s="62">
        <v>0.56999999999999995</v>
      </c>
      <c r="L31" s="77"/>
      <c r="M31" s="82" t="s">
        <v>32</v>
      </c>
      <c r="N31" s="65"/>
      <c r="O31" s="66">
        <f>G31-K31</f>
        <v>5.5000000000000049E-2</v>
      </c>
      <c r="P31" s="10"/>
    </row>
    <row r="32" spans="2:22" ht="6.75" customHeight="1" x14ac:dyDescent="0.35">
      <c r="B32" s="5"/>
      <c r="C32" s="52"/>
      <c r="D32" s="69"/>
      <c r="E32" s="70"/>
      <c r="F32" s="53"/>
      <c r="G32" s="71"/>
      <c r="H32" s="53"/>
      <c r="I32" s="72"/>
      <c r="J32" s="53"/>
      <c r="K32" s="54"/>
      <c r="L32" s="53"/>
      <c r="M32" s="73"/>
      <c r="N32" s="73"/>
      <c r="O32" s="74"/>
      <c r="P32" s="10"/>
    </row>
    <row r="33" spans="2:16" ht="405.75" thickBot="1" x14ac:dyDescent="0.25">
      <c r="B33" s="5"/>
      <c r="C33" s="83" t="s">
        <v>33</v>
      </c>
      <c r="D33" s="56"/>
      <c r="E33" s="57" t="str">
        <f>+IF([1]Hoja1!$N$69&gt;=0.5,"Si","No")</f>
        <v>Si</v>
      </c>
      <c r="F33" s="53"/>
      <c r="G33" s="59">
        <f>+[1]Hoja1!N69</f>
        <v>0.8214285714285714</v>
      </c>
      <c r="H33" s="53"/>
      <c r="I33" s="84" t="s">
        <v>34</v>
      </c>
      <c r="J33" s="53"/>
      <c r="K33" s="62">
        <v>0.75</v>
      </c>
      <c r="L33" s="77"/>
      <c r="M33" s="85" t="s">
        <v>35</v>
      </c>
      <c r="N33" s="65"/>
      <c r="O33" s="66">
        <f>G33-K33</f>
        <v>7.1428571428571397E-2</v>
      </c>
      <c r="P33" s="10"/>
    </row>
    <row r="34" spans="2:16" ht="15.75" x14ac:dyDescent="0.2">
      <c r="B34" s="5"/>
      <c r="C34" s="86"/>
      <c r="D34" s="86"/>
      <c r="E34" s="29"/>
      <c r="F34" s="6"/>
      <c r="G34" s="6"/>
      <c r="H34" s="6"/>
      <c r="I34" s="6"/>
      <c r="J34" s="6"/>
      <c r="K34" s="6"/>
      <c r="L34" s="6"/>
      <c r="M34" s="87"/>
      <c r="N34" s="87"/>
      <c r="O34" s="87"/>
      <c r="P34" s="10"/>
    </row>
    <row r="35" spans="2:16" ht="15.75" x14ac:dyDescent="0.2">
      <c r="B35" s="5"/>
      <c r="C35" s="88"/>
      <c r="D35" s="86"/>
      <c r="E35" s="29"/>
      <c r="F35" s="6"/>
      <c r="G35" s="6"/>
      <c r="H35" s="6"/>
      <c r="I35" s="6"/>
      <c r="J35" s="6"/>
      <c r="K35" s="6"/>
      <c r="L35" s="6"/>
      <c r="M35" s="87"/>
      <c r="N35" s="87"/>
      <c r="O35" s="87"/>
      <c r="P35" s="10"/>
    </row>
    <row r="36" spans="2:16" x14ac:dyDescent="0.2">
      <c r="B36" s="5"/>
      <c r="C36" s="89"/>
      <c r="D36" s="6"/>
      <c r="E36" s="6"/>
      <c r="F36" s="6"/>
      <c r="G36" s="6"/>
      <c r="H36" s="6"/>
      <c r="I36" s="6"/>
      <c r="J36" s="6"/>
      <c r="K36" s="6"/>
      <c r="L36" s="6"/>
      <c r="M36" s="6"/>
      <c r="N36" s="6"/>
      <c r="O36" s="6"/>
      <c r="P36" s="10"/>
    </row>
    <row r="37" spans="2:16" ht="13.5" thickBot="1" x14ac:dyDescent="0.25">
      <c r="B37" s="90"/>
      <c r="C37" s="91"/>
      <c r="D37" s="91"/>
      <c r="E37" s="91"/>
      <c r="F37" s="91"/>
      <c r="G37" s="91"/>
      <c r="H37" s="91"/>
      <c r="I37" s="91"/>
      <c r="J37" s="91"/>
      <c r="K37" s="91"/>
      <c r="L37" s="91"/>
      <c r="M37" s="91"/>
      <c r="N37" s="91"/>
      <c r="O37" s="91"/>
      <c r="P37" s="92"/>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51181102362204722" right="0.70866141732283472" top="0.74803149606299213" bottom="0.74803149606299213" header="0.31496062992125984" footer="0.31496062992125984"/>
  <pageSetup paperSize="5" scale="30"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D56A5E94-D8ED-4F64-AAF0-DB53992E4932}">
            <xm:f>0</xm:f>
            <xm:f>'[INFORME I SEMESTRE EVALUACION ESTADO DE CONTROL INTERNO 2022 v PUBLICAR.xlsx]Analisis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BE455A61-7B53-401D-9CD0-139C3D17DFC3}">
            <xm:f>0</xm:f>
            <xm:f>'[INFORME I SEMESTRE EVALUACION ESTADO DE CONTROL INTERNO 2022 v PUBLICAR.xlsx]Analisis de Resultados'!#REF!</xm:f>
            <x14:dxf>
              <fill>
                <patternFill>
                  <bgColor rgb="FFFF0000"/>
                </patternFill>
              </fill>
            </x14:dxf>
          </x14:cfRule>
          <xm:sqref>K25</xm:sqref>
        </x14:conditionalFormatting>
        <x14:conditionalFormatting xmlns:xm="http://schemas.microsoft.com/office/excel/2006/main">
          <x14:cfRule type="cellIs" priority="16" operator="between" id="{DDE4CA73-8B2B-4060-A391-F8195067EDE1}">
            <xm:f>0</xm:f>
            <xm:f>'[INFORME I SEMESTRE EVALUACION ESTADO DE CONTROL INTERNO 2022 v PUBLICAR.xlsx]Analisis de Resultados'!#REF!</xm:f>
            <x14:dxf>
              <fill>
                <patternFill>
                  <bgColor rgb="FFFF0000"/>
                </patternFill>
              </fill>
            </x14:dxf>
          </x14:cfRule>
          <xm:sqref>K27</xm:sqref>
        </x14:conditionalFormatting>
        <x14:conditionalFormatting xmlns:xm="http://schemas.microsoft.com/office/excel/2006/main">
          <x14:cfRule type="cellIs" priority="12" operator="between" id="{97A9FE9A-CB2D-43E4-AA12-E27D995B278F}">
            <xm:f>0</xm:f>
            <xm:f>'[INFORME I SEMESTRE EVALUACION ESTADO DE CONTROL INTERNO 2022 v PUBLICAR.xlsx]Analisis de Resultados'!#REF!</xm:f>
            <x14:dxf>
              <fill>
                <patternFill>
                  <bgColor rgb="FFFF0000"/>
                </patternFill>
              </fill>
            </x14:dxf>
          </x14:cfRule>
          <xm:sqref>K29</xm:sqref>
        </x14:conditionalFormatting>
        <x14:conditionalFormatting xmlns:xm="http://schemas.microsoft.com/office/excel/2006/main">
          <x14:cfRule type="cellIs" priority="8" operator="between" id="{41832734-54F4-4BCA-ADC9-18FCDF466F7A}">
            <xm:f>0</xm:f>
            <xm:f>'[INFORME I SEMESTRE EVALUACION ESTADO DE CONTROL INTERNO 2022 v PUBLICAR.xlsx]Analisis de Resultados'!#REF!</xm:f>
            <x14:dxf>
              <fill>
                <patternFill>
                  <bgColor rgb="FFFF0000"/>
                </patternFill>
              </fill>
            </x14:dxf>
          </x14:cfRule>
          <xm:sqref>K31</xm:sqref>
        </x14:conditionalFormatting>
        <x14:conditionalFormatting xmlns:xm="http://schemas.microsoft.com/office/excel/2006/main">
          <x14:cfRule type="cellIs" priority="4" operator="between" id="{B3601E00-FD00-4D6D-9647-5E6C50F8864E}">
            <xm:f>0</xm:f>
            <xm:f>'[INFORME I SEMESTRE EVALUACION ESTADO DE CONTROL INTERNO 2022 v PUBLICAR.xlsx]Analisis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Herlinda Mora Quintero</dc:creator>
  <cp:lastModifiedBy>Ana Herlinda Mora Quintero</cp:lastModifiedBy>
  <dcterms:created xsi:type="dcterms:W3CDTF">2022-07-29T16:56:42Z</dcterms:created>
  <dcterms:modified xsi:type="dcterms:W3CDTF">2022-07-29T16:58:26Z</dcterms:modified>
</cp:coreProperties>
</file>