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7D019214-BCC2-4149-A25D-DDA7660D88AA}" xr6:coauthVersionLast="47" xr6:coauthVersionMax="47" xr10:uidLastSave="{00000000-0000-0000-0000-000000000000}"/>
  <bookViews>
    <workbookView xWindow="-120" yWindow="-120" windowWidth="29040" windowHeight="15720" xr2:uid="{1B7E33B0-B809-4001-ACF4-A156FFAE15C3}"/>
  </bookViews>
  <sheets>
    <sheet name="Eval. Estado SCI I Semes 2024" sheetId="2" r:id="rId1"/>
    <sheet name="Hoja1" sheetId="1" r:id="rId2"/>
  </sheets>
  <externalReferences>
    <externalReference r:id="rId3"/>
  </externalReferences>
  <definedNames>
    <definedName name="_296">#REF!</definedName>
    <definedName name="_304">#REF!</definedName>
    <definedName name="_312">#REF!</definedName>
    <definedName name="_320">#REF!</definedName>
    <definedName name="_336">#REF!</definedName>
    <definedName name="_344">#REF!</definedName>
    <definedName name="_352">#REF!</definedName>
    <definedName name="_522">#REF!</definedName>
    <definedName name="_530">#REF!</definedName>
    <definedName name="_546">#REF!</definedName>
    <definedName name="_554">#REF!</definedName>
    <definedName name="_562">#REF!</definedName>
    <definedName name="_Key1">#REF!</definedName>
    <definedName name="_Key2">#REF!</definedName>
    <definedName name="_Parse_Out">#REF!</definedName>
    <definedName name="_Sort">#REF!</definedName>
    <definedName name="A_IMPRESIÓN_IM">#REF!</definedName>
    <definedName name="A205_">#REF!</definedName>
    <definedName name="A242_">#REF!</definedName>
    <definedName name="A255_">#REF!</definedName>
    <definedName name="A498_">#REF!</definedName>
    <definedName name="A534_">#REF!</definedName>
    <definedName name="A598_">#REF!</definedName>
    <definedName name="A641_">#REF!</definedName>
    <definedName name="A68_">#REF!</definedName>
    <definedName name="A784_">#REF!</definedName>
    <definedName name="ACCIONISTASTOTAL">#REF!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ño">#REF!</definedName>
    <definedName name="AÑO_A_PROCESAR">#REF!</definedName>
    <definedName name="año1">#REF!</definedName>
    <definedName name="AÑOS_A_PROCESAR">#REF!</definedName>
    <definedName name="AppName">#REF!</definedName>
    <definedName name="Área_de_impresión1">#REF!</definedName>
    <definedName name="AS2TickmarkLS">#REF!</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LOQUE">#REF!</definedName>
    <definedName name="BuiltIn_Print_Area___0">#REF!</definedName>
    <definedName name="BuiltIn_Print_Titles___0">#REF!</definedName>
    <definedName name="CALCULO">#REF!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definedName>
    <definedName name="COMP3PM">#REF!</definedName>
    <definedName name="COMP3PY">#REF!</definedName>
    <definedName name="COMPCM">#REF!</definedName>
    <definedName name="COMPPM">#REF!</definedName>
    <definedName name="COMPPY">#REF!</definedName>
    <definedName name="con10_partic">#REF!</definedName>
    <definedName name="conahdirectivos01">#REF!</definedName>
    <definedName name="conahojunta01">#REF!</definedName>
    <definedName name="concdtdirectivos01">#REF!</definedName>
    <definedName name="concdtentidades01">#REF!</definedName>
    <definedName name="CONGASTO">#REF!</definedName>
    <definedName name="conotros">#REF!</definedName>
    <definedName name="CORDEN">#REF!</definedName>
    <definedName name="CUENTA96">#REF!</definedName>
    <definedName name="Div">#REF!</definedName>
    <definedName name="Divide">#REF!</definedName>
    <definedName name="ELIMEXT">#REF!</definedName>
    <definedName name="ELIMINA">#REF!</definedName>
    <definedName name="entidades">#REF!</definedName>
    <definedName name="EPIANDES">#REF!</definedName>
    <definedName name="ESCRIBA">#REF!</definedName>
    <definedName name="ESTADOS_FINANCIEROS_A_PROCESAR">#REF!</definedName>
    <definedName name="ESTCAM">#REF!</definedName>
    <definedName name="ET">#REF!</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resup">#REF!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SHARED_FORMULA_0">#REF!</definedName>
    <definedName name="SHARED_FORMULA_1">#REF!</definedName>
    <definedName name="SHARED_FORMULA_10">#REF!</definedName>
    <definedName name="SHARED_FORMULA_11">#REF!</definedName>
    <definedName name="SHARED_FORMULA_12">#REF!</definedName>
    <definedName name="SHARED_FORMULA_13">#REF!</definedName>
    <definedName name="SHARED_FORMULA_14">#REF!</definedName>
    <definedName name="SHARED_FORMULA_15">#REF!</definedName>
    <definedName name="SHARED_FORMULA_16">#REF!</definedName>
    <definedName name="SHARED_FORMULA_17">#REF!</definedName>
    <definedName name="SHARED_FORMULA_18">#REF!</definedName>
    <definedName name="SHARED_FORMULA_19">#REF!</definedName>
    <definedName name="SHARED_FORMULA_2">#REF!</definedName>
    <definedName name="SHARED_FORMULA_20">#REF!</definedName>
    <definedName name="SHARED_FORMULA_21">#REF!</definedName>
    <definedName name="SHARED_FORMULA_22">#REF!</definedName>
    <definedName name="SHARED_FORMULA_23">#REF!</definedName>
    <definedName name="SHARED_FORMULA_24">#REF!</definedName>
    <definedName name="SHARED_FORMULA_25">#REF!</definedName>
    <definedName name="SHARED_FORMULA_26">#REF!</definedName>
    <definedName name="SHARED_FORMULA_27">#REF!</definedName>
    <definedName name="SHARED_FORMULA_28">#REF!</definedName>
    <definedName name="SHARED_FORMULA_29">#REF!</definedName>
    <definedName name="SHARED_FORMULA_3">#REF!</definedName>
    <definedName name="SHARED_FORMULA_30">#REF!</definedName>
    <definedName name="SHARED_FORMULA_31">#REF!</definedName>
    <definedName name="SHARED_FORMULA_32">#REF!</definedName>
    <definedName name="SHARED_FORMULA_33">#REF!</definedName>
    <definedName name="SHARED_FORMULA_34">#REF!</definedName>
    <definedName name="SHARED_FORMULA_35">#REF!</definedName>
    <definedName name="SHARED_FORMULA_36">#REF!</definedName>
    <definedName name="SHARED_FORMULA_37">#REF!</definedName>
    <definedName name="SHARED_FORMULA_38">#REF!</definedName>
    <definedName name="SHARED_FORMULA_39">#REF!</definedName>
    <definedName name="SHARED_FORMULA_4">#REF!</definedName>
    <definedName name="SHARED_FORMULA_40">#REF!</definedName>
    <definedName name="SHARED_FORMULA_41">#REF!</definedName>
    <definedName name="SHARED_FORMULA_42">#REF!</definedName>
    <definedName name="SHARED_FORMULA_43">#REF!</definedName>
    <definedName name="SHARED_FORMULA_44">#REF!</definedName>
    <definedName name="SHARED_FORMULA_45">#REF!</definedName>
    <definedName name="SHARED_FORMULA_46">#REF!</definedName>
    <definedName name="SHARED_FORMULA_47">#REF!</definedName>
    <definedName name="SHARED_FORMULA_48">#REF!</definedName>
    <definedName name="SHARED_FORMULA_49">#REF!</definedName>
    <definedName name="SHARED_FORMULA_5">#REF!</definedName>
    <definedName name="SHARED_FORMULA_50">#REF!</definedName>
    <definedName name="SHARED_FORMULA_51">#REF!</definedName>
    <definedName name="SHARED_FORMULA_52">#REF!</definedName>
    <definedName name="SHARED_FORMULA_53">#REF!</definedName>
    <definedName name="SHARED_FORMULA_54">#REF!</definedName>
    <definedName name="SHARED_FORMULA_55">#REF!</definedName>
    <definedName name="SHARED_FORMULA_56">#REF!</definedName>
    <definedName name="SHARED_FORMULA_57">#REF!</definedName>
    <definedName name="SHARED_FORMULA_58">#REF!</definedName>
    <definedName name="SHARED_FORMULA_6">#REF!</definedName>
    <definedName name="SHARED_FORMULA_7">#REF!</definedName>
    <definedName name="SHARED_FORMULA_8">#REF!</definedName>
    <definedName name="SHARED_FORMULA_9">#REF!</definedName>
    <definedName name="TestTypes">#REF!</definedName>
    <definedName name="Títulos_a_imprimir_IM">#REF!</definedName>
    <definedName name="TOTAL">#REF!</definedName>
    <definedName name="TypesOfTransaction">#REF!</definedName>
    <definedName name="utilidad">#REF!</definedName>
    <definedName name="VALID">#REF!</definedName>
    <definedName name="VALOR">#REF!</definedName>
    <definedName name="veinticuatro">#REF!</definedName>
    <definedName name="veintidos">#REF!</definedName>
    <definedName name="veintitres">#REF!</definedName>
    <definedName name="veintiuno">#REF!</definedName>
    <definedName name="wrn.CONSOLIDADO.">#REF!</definedName>
    <definedName name="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2" l="1"/>
  <c r="G33" i="2"/>
  <c r="E33" i="2"/>
  <c r="G31" i="2"/>
  <c r="O31" i="2" s="1"/>
  <c r="E31" i="2"/>
  <c r="O29" i="2"/>
  <c r="G29" i="2"/>
  <c r="E29" i="2"/>
  <c r="G27" i="2"/>
  <c r="O27" i="2" s="1"/>
  <c r="E27" i="2"/>
  <c r="O25" i="2"/>
  <c r="G25" i="2"/>
  <c r="E25" i="2"/>
  <c r="M7" i="2" l="1"/>
</calcChain>
</file>

<file path=xl/sharedStrings.xml><?xml version="1.0" encoding="utf-8"?>
<sst xmlns="http://schemas.openxmlformats.org/spreadsheetml/2006/main" count="37" uniqueCount="36">
  <si>
    <t>Nombre de la Entidad:</t>
  </si>
  <si>
    <t>ALCALDIA DE SAN JOSE DE CUCUTA</t>
  </si>
  <si>
    <t>Periodo Evaluado:</t>
  </si>
  <si>
    <t>DE  ENERO A JUNIO DE 2024</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</si>
  <si>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</si>
  <si>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</si>
  <si>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</si>
  <si>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</si>
  <si>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
La Alcaldía del municipio de  San José de Cúcuta,  avanza en  la implementación del Modelo Integrado de Planeación y de Gestión  MIPG,   llevando a cabo acciones de mejora con base en los resultados del Índice de Desempeño Institucional 2022, a traves de la ejecución  de un Plan de acción para el logro de la mejora continua; con el acompañamiento  del Departamento Administrativo de Planeación Municipal,  se ha trabajado con los líderes de los subprocesos, liderando el monitoreo de los planes de acción y de gestión. Así mismo,  se continua con la actualizacion de los procesos y procedimientos  con todos los líderes  de los procesos,  actualizando todo lo relacionado  con los indicadores de gestión,  mapas de riesgos, procesos de información y comunicación al interior y exterior de la entidad. 
La administración municipal implemento y actualizo sistemas de información más robustos en cuanto a tecnología   buscando medios alternativos  para mejorar la atención a los usuarios,  se modernizaron los procesos actualizando  los trámites en línea y atención al ciudadano en la recepción virtual de PQRSDF.   La entidad mediante la Resolución N°0179 del 01 de junio de 2022, adoptó el procedimiento que  reglamenta el tramite interno de PQRSDF en la Alcaldia de San José de Cúcuta, lo cual fortalece  la atención al ciudadano y el funcionamiento de los componentes. La entidad debe implementar acciones de mejora  a la gestión de respuesta oportuna a las PQRSDF. 
Se cuenta con la convalidación de las Tablas de Retención Documental por el Consejo Territorial de Archivo (Concepto Técnico del 6/12/2023).  Mediante resolución No.622 del 28 de diciembre de 2023, se adopta la actualización de las Tablas de Retención Documental.    Se cuenta  con el manual de administración del riesgo el cual contiene la politica de administracion del riesgo y se adoptaron mediante Decreto N°0145 del 28 de abril de 2021 la conformación de lineas de defensa al interior de la Alcaldía de San José de Cúcuta, se modifica  mediante Resolución 0637 de 2022  la Resolución 0224 de 2018 por la cual se creo el Comite iInstitucional de Gestión y Desempeño. Se realizan auditorías internas de seguimiento y control  a los procesos,  se generaron recomendaciones a las diferentes dependencias y se suscribieron  planes de mejoramiento por procesos,  para subsanar las falencias encontradas y lograr la  mejora continua. 
Finalmente el Municipio con base en los resultados del FURAG 2022,  realizó la socialización de los resultados del Indice de Desempeño Instituciional al Comite Institucional de Gestión y Desempeño según consta en Acta 02 del mes de abril de 2024,  e  implemento planes de acción para las politicas de MIPG que a corte de este informe aún no han realizado su seguimiento, a lo cual la oficina control interno recomendó ajustar esos planes con resultados del FURAG 2023, para que la entidad  fortalezca la implementación de las politicas de gestión y desempeño institucional.
</t>
  </si>
  <si>
    <t>¿Es efectivo el sistema de control interno para los objetivos evaluados? (Si/No) (Justifique su respuesta):</t>
  </si>
  <si>
    <t>Si</t>
  </si>
  <si>
    <t>El Sistema de Control Interno es efectivo conforme los objetivos evaluados, dado que  en el marco de la implementación del Modelo Integrado de Planeación y Gestión se cuenta con los lineamientos definidos y documentados en la implementaciòn del Modelo Estandar de Control Interno - MECI , realizando actividades en pro del mejoramiento continuo de los componentes ambiente de control,  evaluaciòn de riesgos, actividades de control, informaciòn y comunicaciòn y   monitoreo, realizandose a traves de la oficina de control interno de gestiòn el seguimiento y evaluaciòn independiente mediante la ejecuciòn del plan anual de auditorìa de la vigencia, evaluando la gestiòn del riesgo y generando observaciones y recomendaciones, permitiendo la prevención de la materializaciòn del riesgo en concordancia con el manual de administraciòn del riesgo adoptado por el Municipio de San Jose de Cùcuta.</t>
  </si>
  <si>
    <t>La entidad cuenta dentro de su Sistema de Control Interno, con una institucionalidad (Líneas de defensa)  que le permita la toma de decisiones frente al control (Si/No) (Justifique su respuesta):</t>
  </si>
  <si>
    <t>Conforme al proceso de implementación del Modelo Integrado de Planeación y Gestión la Alcaldia de San José de Cúcuta avanza  en el fortalecimiento de  las  politicas del modelo con el acompañamiento del Departamento Administrativo de Planeación Municipal en este sentido se han desarrollado espacios de capacitación correspondiente a la conformación de las lineas de defensa adoptadas en este nuevo modelo, para su aplicación en el Municipio, las cuales se encuentran institucionalizadas mediante Decreto N°0145 del 28 de abril de 2021, de igual forma se cuenta con la politica de administración del riesgo. 
El sistema de control interno opera en nivel de las funciones asignadas según el nivel directivo en cada una de sus dependencias realizando seguimiento, monitoreo y control al cumplimiento de la normatividad vigente y bajo el esquema de lineas de defensa adoptado mediante Decreto  N°0145 del 28 de abril de 2021 . De igual forma dada la disposición de la entidad a la mejora continua y el avance en la implementación del modelo estudió los resultados del indice de desempeño institucional arrojados en el FURAG vigencia 2022 del cual se elaboraron planes de acción conforme a las recomendaciones brindadas por la función pública y la Oficina de Control Interno en sus seguimientos a MIPG. Con la Resolución 0637 de 2022, se actualizó  la resolucion 0224 de 2018 por la cual se creo el Comite Institucional de Gestión y Desempeño de la Alcaldía del municipio de San Jóse de Cúcuta, definiendo los Roles de las Politicas de MIPG, responsables, equipos tecnicos, funciones, lider  operativo y seguimiento. Con ocasión del cambio de gobierno municipal se hace necesario la socialización de las responsabilidad  de la alta dirección y de los lideres de procesos frente al riesgo conforme a  las lineas de defensa adoptadas en el Municipio y se actualicen los planes de acción por politicas de gestión y desempeño institucional conforme los resultados del FURAG 2023.</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</si>
  <si>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</si>
  <si>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</si>
  <si>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</si>
  <si>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</si>
  <si>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</si>
  <si>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</si>
  <si>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</si>
  <si>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</si>
  <si>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sz val="12"/>
        <rFont val="Arial"/>
        <family val="2"/>
      </rPr>
      <t xml:space="preserve">Dentro de las fortalezas de la Alcaldía de San José de Cúcuta en el marco de la implementación del Modelo Integrado de Planeación y Gestión cuenta con la existencia del codigo de integridad adoptado mediante Decreto N°0527 del 28 de mayo de 2019,El departamento administrativo de Planeación municipal  brinda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Existen documentados los Comites  Municipales adoptados mediante Resolución N°0224 del 26 de junio de 2018- Resolución N°0225 del 26 de junio de 2018- Resolución N°0226 del 26 de junio de 2018 - Resolución N°0227 del 26 de junio de 2018. Las lineas de defensa se encuentran institucionalizadas mediante Decreto N°0145 de 2021. La entidad cuenta con un Plan Anual de Auditorias vigencia 2024, aprobado por el Comité Institucional de Coordinación de Control Interno, lo que conlleva al fortalecimiento misional e institucional. Se realizó proceso de inducción y reinducción por parte de la Subsecretaria de Talento humano. Se socializó el Esquema de Lineas de defensa. La entidad  cuenta  con un Modelo Operacional por procesos  establecido y actualizado. Sin embargo la nueva administración realiza actualización permanente a los procesos  y procedimientos en la vigencia 2024 y avanzan en la certificación de los procesos del Sistema Integrado de Gestión.
Las Debilidades se basan en la  inexistencia de un canal de denuncia de las violaciones al código de integridad: Se tiene documentado el procedimiento de ingreso de personal, no se evidenciaron actividades relacionadas con el retiro de personal. No se evidencio avance en la actividad de estrategia de conflicto de interés parte de la subsecretaria de administración del talento humano. Dentro de la información aportada por la subsecretaria de talento humano no se observó monitoreo realizado a los mecanismos adoptados para el manejo de Conflicto de Intereses. No se evidencio la  Evaluación de las actividades relacionadas retiro  del personal. Se hace necesario fortalecer las políticas relacionadas con la responsabilidad de cada servidor sobre el desarrollo y mantenimiento del control interno. Se publicó a 31 de enero de 2024, en la página web de la Alcaldía el Plan Institucional de Capacitación para la vigencia 2024, el cual detalla las necesidades de capacitación, más no detalla el cronograma de las capacitaciones con los temas a ejecutar en la vigencia 2024. para su respectivo seguimiento y control. </t>
    </r>
    <r>
      <rPr>
        <u/>
        <sz val="12"/>
        <color rgb="FF1155CC"/>
        <rFont val="Arial"/>
        <family val="2"/>
      </rPr>
      <t>https://cucuta.gov.co/wp-content/uploads/2024/01/3.PLAN-DE-CAPACITACION-2024.pdf.</t>
    </r>
  </si>
  <si>
    <t xml:space="preserve">Dentro de las fortalezas de la Alcaldía de San José de Cúcuta en el marco de la implementación del Modelo Integrado de Planeación y Gestión cuenta con la existencia del codigo de integridad adoptado mediante Decreto N°0527 del 28 de mayo de 2019,El departamento administrativo de Planeación municipal  brinda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Existen documentados los Comites  Municipales adoptados mediante Resolución N°0224 del 26 de junio de 2018- Resolución N°0225 del 26 de junio de 2018- Resolución N°0226 del 26 de junio de 2018 - Resolución N°0227 del 26 de junio de 2018. Las lineas de defensa se encuentran institucionalizadas mediante Decreto N°0145 de 2021. La entidad cuenta con un Plan Anual de Auditorias vigencia 2023, aprobado por el Comité Institucional de Coordinación de Control Interno, lo que conlleva al fortalecimiento misional e institucional. Así mismo, como parte de la politica de integridad se ha avanzado en el componente de conflicto de intereses al cual se le hizó seguimiento y control. Se realizó proceso de inducción y reinducción por parte de la Subsecretaria de Talento humano. Se socializó el Esquema de Lineas de defensa. La subsecretaria de administración del talento humano reporto la evaluación del Plan Estratégico de Talento humano 2023, el cual incluyo: Plan de Bienestar e incentivos, Plan de provisión de vacante y previsión de recursos.Lla entidad  cuenta  con un Modelo Operacional por procesos  establecido y actualizado. En el seguimiento de la oficina de Control Interno de Gestión sobre el avance de los procesos y procedimientos, el 29 de diciembre de 2023 la subdirección de desarrollo socio económico informó mediante radicado No.2023104300410283 que en su mayoría las dependencias cerraron con 100% y la secretaria de salud en 91%, secretaria posconflicto 97% y secretaria privada en 75%.
Las Debilidades se basan en la  inexistencia de un canal de denuncia de las violaciones al código de integridad: Se tiene documentado el procedimiento de ingreso de personal, sin embargo no se evidencia  resultados de la evaluación realizada en la vigencia 2023, no se evidenciaron actividades relacionadas con el retiro de personal. no se evidenció socialización de los resultados del RURAG 2022 ante el Comite de Gestión  Desempeño Institucional, com o tampoco la construcción de una nuevo Plan de Acción para el fortalecimiento de  las politicas de MIPG.no se evidencio avance en la actividad de realizar el análisis para la declaración de bienes y rentas y conflicto de interés con el fin de identificar riesgos e implementar acciones preventivas por parte de la subsecretaria de administración del talento humano. Dentro de la información aportada por la subsecretaria de talento humano no se observó monitoreo realizado a los mecanismos adoptados para el manejo de Conflicto de Intereses.  Se observa en el seguimiento de la oficina de control interno de Gestión inconsistencias  en pagos PSE,reportados por la subsecretaria de Rentas e Impuestos Municipales. No se evidencio la  Evaluación de las actividades relacionadas con el Ingreso y retiro  del personal. Se hace necesario fortalecer las políticas relacionadas con la responsabilidad de cada servidor sobre el desarrollo y mantenimiento del control interno. Se publicó a 31 de enero de 2023, en la página web de la Alcaldía el Plan Institucional de Capacitación para la vigencia 2023, el cual detalla las necesidades de capacitación, mas no detalla el cronograma de las capacitaciones con los temas a ejecutar en la vigencia 2023. para su respectivo seguimiento y control. https://cucuta.gov.co/plan-institucional-de-capacitacion-ano-2023/.   Verificado por la Oficina de Control Interno de Gestión la evidencia de Informe de Evaluación del PIC 2023 entregado por la subsecretaria de administración del Talento humano para la presente evaluación independiente del Sistema de Control Interno, se observó que de 12 capacitaciones programadas, 10 obtuvieron una concurrencia inferior al 40 funcionarios. Así mismo no se evidencia los resultados de la ejecución presupuestal del rubro de capacitación para el fortalecimiento de las capacidades del personal que labora en la alcaldía del municipio de San José de Cúcuta, de tal manera que se fortalezcan a los funcionarios para el desempeño laboral. Los informes financieros enviados a la alta dirección, no se acompañan de un adecuado análisis e interpretación, donde se analice e informe  la situación, resultados y tendencias en la gestión de la entidad, para que la información sirva para la toma de decisiones de la alta dirección.                                                                                    </t>
  </si>
  <si>
    <t>Evaluación de riesgos</t>
  </si>
  <si>
    <t xml:space="preserve">Dentro de las fortalezas de la Alcaldía de San José de Cúcuta, en el marco de la implementación del Modelo Integrado de Planeación y Gestión en este componente se cuenta con los mapas de riesgos de corrupcion y de gestión por dependencias y se realizan los respectivos seguimientos y monitoreos a los controles de los mismos, ademas que dentro del desarrollo del proceso auditor se evaluan los riesgos de corrupción, gestion. La alta dirección cuenta con la politica de administración del riesgo, con el apoyo de Planeación en el marco del Comité Institucional de Coordinación de Control Interno, lo que significo un grado de avance en el componente. La entidad cuenta con el mapa operacional por procesos donde se definen  por macroprocesos los objetivos estrategicos, misionales, de apoyo y de evaluacion y control, se  cuenta con la formulacion de los planes institucionales y estrategicos articulados con el plan de acciòn y se realizan seguimientos desde la oficina de control interno de gestión. Igualmente se realizan seguimientos  al plan anticorrupcion y de atenciòn al ciudadano, a los cambios en los procedimientos existentes acompañando recomendaciones para evitar la materialización de los riesgos con  la valoración a los controles existentes.
Las Debilidades observadas en este componente se basan en que algunos subprocesos no cuentan con los mapas de Riesgos  de Gestión y de Corrupción actualizados, presentandose debilidades en la identificación del riesgo y ejecución de controles, asi mismo no realizan el reporte de la materialización de los riesgos establecidos  y su revisión permanente incluyendo nuevos controles para prevenir la materialización de los mismos, lo que con lleva a la suscripción  de planes de mejoramiento con entes de vigilancia y control. La oficina de control interno de gestion realizó  el informe de seguimiento al PAAC identificando falencias en los controles e indicadores de los riesgos. No se observó el monitoreo por parte de la alta dirección en relación de los riesgos aceptados y de la materialización de estos. A la fecha del presente informe no se observó evidencia de la elaboración del informe de monitoreo a los riesgos de los procesos de la Alcaldía del primer semestre de 2024, por parte del DAPM.  La entidad no ha actualizado el Mapa de riesgos y el Manual para la Administración del Riesgo, de conformidad con la Guía para la Administración del Riesgo, versión 6, de noviembre de 2022 emanada del DAFP, la cual incorpora el riesgo de índole fiscal.           </t>
  </si>
  <si>
    <t xml:space="preserve">Dentro de las fortalezas de la Alcaldía de San José de Cúcuta, en el marco de la implementación del Modelo Integrado de Planeación y Gestión en este componente se cuenta con los mapas de riesgos de corrupcion y de gestión por dependencias los cuales se han ceñido a las indicaciones dadas por la función publica en su identificación, valoración y control mediante las guias de administración del riesgo y se realizan los respectivos seguimientos y monitoreos a los controles de los mismos, ademas que dentro del desarrollo del proceso auditor se evaluan los riesgos de corrupción, gestion. La alta dirección cuenta con la politica de administración del riesgo, con el apoyo de Planeación en el marco del comité institucional de Coordinación de Control Interno, lo que significo un grado de avance en el componente. La entidad cuenta con el mapa operacional por procesos donde se definen  por macroprocesos los objetivos estrategicos, misionales, de apoyo y de evaluacion y control, se  cuenta con la formulacion de los planes institucionales y estrategicos articulados con el plan de acciòn y se realizan seguimientos, desde la oficina de control interno de gestión, se realizan seguimientos  al plan anticorrupcion y de atenciòn al ciudadano, así mismo se realiza seguimiento a los cambios en los procedimientos existentes acompañando recomendaciones para evitar la materialización de los riesgos con  la valoración a los controles existentes.
Las Debilidades observadas en este componente se basan en que algunos subprocesos no cuentan con los mapas de Riesgos  de Gestión y de Corrupción actualizados, asi mismo no realizan el reporte de la materialización de los riesgos establecidos  y su revisión incluyendo nuevos controles para prevenir la materialización de los mismos, lo que con lleva a la suscripción  de planes de mejoramiento con entes de vigilancia y control. A través del seguimiento al Plan de acción de la vigencia 2023, encontró falencias en la construcción de  los indicadores en concordancia con las actividades planteadas. La oficna de control interno de gestion realizó  el informe de seguimiento al PAAC identificando falencias en los controles e indicadores de los riesgos. No se observó el monitoreo por parte de la alta dirección en relación de los riesgos aceptados y de la materialización de estos. No se observó evidencia de la elaboración del informe de monitoreo a los riesgos de los procesos de la Alcaldía en la presente vigencia 2023, por parte del DAPM.  La entidad no ha actualizado el Mapa de riesgos y el Manual para la Administración del Riesgo, de conformidad con la Guía para la Administración del Riesgo, versión 6, de noviembre de 2022 emanada del DAFP, la cual incorpora el riesgo de índole fiscal.
La Oficina de Control Interno de Gestión, realizó seguimiento al PAAC y observó que los tiempos de cumplimiento de las actividades se encontraban en su mayoría con fecha a diciembre/23, los cuales deberían cumplirse en menor tiempo para que los resultados se vean reflejados en la presente vigencia
            </t>
  </si>
  <si>
    <t>Actividades de control</t>
  </si>
  <si>
    <t>Dentro de las fortalezas de la Alcaldía de San José de Cúcuta, en el marco de la implementación del Modelo Integrado de Planeación y Gestión en este componente esta el acompañamiento  y Asesoría del Departamento Administrativo de Planeación Municipal,  se lidero la implementación y  actualización  de los procesos y procedimientos,  identificando los puntos de control para cada actividad . Dentro de las actividades de control se realizan y presentan los informes de Ley, la entidad cuenta con un sistema de radicación SIEP DOC encargado de apoyar las comunicaciones internas y externas que permite mantener un archivo digital que respalda la recepción y seguimiento de las PQRSDF junto con el apoyo de la página web y correos electrónicos institucionales dispuestos para su recepción. En el desarrollo del proceso de auditoria interna se realiza la evaluación de las caracterizaciones adoptadas como procesos de cada una de las dependencias y se generan las recomendaciones para su actualización entorno a la gestiión del riesgo para la suscripción del respectivo plan de mejoramiento.
Las Debilidades observadas en este componente se presentan en que algunas dependencias,  presentan alto porcentaje en PQRSDF pendientes por resolver dentro de la administración Municipal, por el l volumen de información que cada una de estas genera. Asi mismo no se esta realizando un optimo seguimiento a los proveedores de tecnologia como son las plataformas y programas utilizados en la administracion.  La administración municipal  adelantó un proyecto de rediseño institucional  el cual  no se ha culminado. La entidad no ha actualizado el Manual para la Administración del Riesgo, de conformidad con la Guía para la Administración del Riesgo, versión 6,  de noviembre de 2022 emanada del DAFP, la cual incorpora el riesgo de índole fiscal.  En los mapas de riesgos no se observan cambios producto de la revisión por parte de los lideres de procesos. Se presentan debiliades en los controles existentes a las plataformas de impuestos.</t>
  </si>
  <si>
    <t>Dentro de las fortalezas de la Alcaldía de San José de Cúcuta, en el marco de la implementación del Modelo Integrado de Planeación y Gestión en este componente esta el acompañamiento  y Asesoría del Departamento Administrativo de Planeación Municipal,  se lidero la implementación y  actualización  de los procesos y procedimientos,  identificando los puntos de control para cada actividad . Dentro de las actividades de control se realizan y presentan los informes de Ley, la entidad cuenta con un sistema de radicación ORFEO  encargado de apoyar las comunicaciones internas y externas que permite mantener un archivo digital que respalda la recepción y seguimiento de las PQRSDF junto con el apoyo de la página web y correos electrónicos institucionales dispuestos para su recepción. En el desarrollo del proceso de auditoria interna se realiza la evaluación de las caracterizaciones adoptadas como procesos de cada una de las dependencias y se generan las recomendaciones para su actualización entorno a la gestiión del riesgo para la suscripción del respectivo plan de mejoramiento.
La alta dirección lideró la  construcción de la politica de administración del riesgo con el apoyo de l DAPM en el marco del comité institucional de Coordinación de Control Interno la cual fue aprobada en el segundo semestre del 2021, lo que significo un grado de avance en el componente.
Las Debilidades observadas en este componente se presentan en que algunas dependencias,  presentan alto porcentaje en PQRSDF pendientes por resolver dentro de la administración Municipal, por el l volumen de información que cada una de estas genera. Asi mismo no se esta realizando un optimo seguimiento a los proveedores de tecnologia como son las plataformas y programas utilizados en la administracion.  La administración municipal  adelantó un proyecto de rediseño institucional  el cual  no se ha culminado. La entidad no ha actualizado el Mapa de riesgos y el Manual para la Administración del Riesgo, de conformidad con la Guía para la Administración del Riesgo, versión 6,  de noviembre de 2022 emanada del DAFP, la cual incorpora el riesgo de índole fiscal.  En los mapas de riesgos no se observan cambios producto de la revisión por parte de los lideres de procesos. Se observa que  los controles no son efectivos, al punto que los riesgos se materializan. Para la vigencia 2023 la oficina de control interno de gestión observó inconsistencias presentadas en la integración de la información de impuestos predial e
 impuesto industria y comercio  y pagos PSE.</t>
  </si>
  <si>
    <t>Información y comunicación</t>
  </si>
  <si>
    <t xml:space="preserve">Dentro de las fortalezas de la Alcaldía de San José de Cúcuta, en el marco de la implementación del Modelo Integrado de Planeación y Gestión en este componente, se lidero la implementación la actualización  de los procesos y procedimientos y su actualización permanente durante la vigencia 2024,  se cuenta con la Resolución N°179 de 2022 que define la administración de las PQRSDF por medio de los diferentes canales de atención de  la administración. . La  comunicación con la alta dirección se ha dado a traves de la participación en los comites y mediante los canales de información digitales como correos electronicos institucionales y sistema documental SIEP DOC. La entidad cuenta con su pagina web institucional y la Intranet. Asi mismo se cuenta con el levantamiento del inventario de los activos de información siguiendo los lineamientos del MINTIC.  La oficina de Control Interno de Gestión, dentro de los seguimientos al cumplimiento del Plan de Mejoramiento Archivístico, observo que se cuenta con la convalidación de las Tablas de Retención Documental por el Consejo Territorial de Archivo (Concepto Técnico del 6/12/2023).  Mediante resolución No.622 del 28 de diciembre de 2023, se adopta la actualización de las Tablas de Retención Documental. Con Resolución 0326 del 23 agosto de 2023 se aprueban las Tablas de valoración documental(TVD) y cuadros de clasificación documental(CCD) y se adoptan mediante Resolución 0024 sw 2024. La Oficina  TIC publica en pagina web las tablas de valoración documentalel 06 de marzo de 2024. La Oficina de Contrpl Interno de Gestión realiza seguimiento permanente al cumplimiento de Plan de Mejoramiento  Interno para cumplir con los hallazgos pendientes del Plan de Mejoramiento archivistico suscrito con el Archivo General de la Nación a la vigencia 2023. Igualmente se realizó seguimiento al cumplimiento con el Plan Institucional de Archivo (PINAR) para la vigencia 2024, generando observaciones y recomendaciones.
Las Debilidades observadas en este componente se presentan en que a pesar de la capacitación permanente del archivo central de la Alcaldia, existen dependencias con falencias en la aplicación de la gestión de archivo e inadecuada organización del mismo.Persisten  PQRSDF por contestar oportunamente por parte de algunas dependencias; se deben crear estrategias para evacuar las solicitudes existentes oportunamente. Las solicitudes y entregas  de información externa en algunos casos no se da de forma oportuna. Se presentan falencias en la articulación entre las diferentes dependencias cuando se requiere información externa. Se encuentra pendiente la tabulación de la informacion recolectada atraves de las encuestas por parte de los usuarios o grupos de valor con el fin de fortalecer la atencion al ciudadano.   No existe un control y seguimiento adecuado a los canales externos de información de la entidad.          
  </t>
  </si>
  <si>
    <t xml:space="preserve">Dentro de las fortalezas de la Alcaldía de San José de Cúcuta, en el marco de la implementación del Modelo Integrado de Planeación y Gestión en este componente,  se lidero la implementación la actualización  de los procesos y procedimientos,  se cuenta con la Resolución N°179 de 2022 que define la administración de las PQRSDF por medio de los diferentes canales de atención de  la administración. . La  comunicación con la alta dirección se ha dado a traves de la participación en los comites y mediante los canales de información digitales como correos electronicos institucionales y sistema documental ORFEO. la entidad cuenta con su pagina web institucional y la Intranet. Asi mismo se cuenta con el levantamiento del inventario de los activos de información siguiendo los lineamientos del MINTIC.  La oficina de Control Interno de Gestión, dentro de los seguimientos al cumplimiento del Plan de Mejoramiento Archivístico, observo que se cuenta con la convalidación de las Tablas de Retención Documental por el Consejo Territorial de Archivo (Concepto Técnico del 6/12/2023).  Mediante resolución No.622 del 28 de diciembre de 2023, se adopta la actualización de las Tablas de Retención Documental.
Las Debilidades observadas en este componente se presentan en que algunas dependencias se presenta el desconocimiento por la gestión de archivo e inadecuada organización del mismo.Se presentan falencias en la contestación oportuna de las PQRSDF por parte de algunas dependencias; se deben crear estrategias para evacuar las solicitudes existentes oportunamente. Las solicitudes y entregas  de información externa en algunos casos no se da de forma oportuna. Se presentan falencias en la articulación entre las diferentes dependencias cuando se requiere información externa. Se encuentra pendiente la tabulación de la informacion recolectada atraves de las encuestas de percepción con el fin de fortalecer la atencion al ciudadano.   No existe un control y seguimiento adecuado a los canales externos de información de la entidad.          
  </t>
  </si>
  <si>
    <t xml:space="preserve">Monitoreo </t>
  </si>
  <si>
    <r>
      <rPr>
        <sz val="12"/>
        <color theme="1"/>
        <rFont val="Arial"/>
        <family val="2"/>
      </rPr>
      <t xml:space="preserve">Dentro de las fortalezas de la Alcaldía de San José de Cúcuta en el marco de la implementación del Modelo Integrado de Planeación y Gestión en este componente durante la vigencia 2024 el comité Institucional de Coordinación de Control Interno se reunió para la aprobación del Plan anual de Auditoria vigencia 2024 y socialización de los resultados de la evaluación independiente del Sistema de Control Interno realizada el segundo semestre de la vigencia 2023. por la oficina de control interno de gestiòn  y la generación de alertas en la prevención del riesgo; se tiene la politica de administración del riesgo, de igual manera  se tiene la la aprobación del manual de administración del riesgo y evaluación de las auditorias pendientes de suscripción de planes de mejoramiento,  se comunican  las observaciones encontradas de acuerdo al monitoreo y seguimiento de los diferentes procesos  y se suscriben  acciones de mejora. Según el plan anual de auditorias aprobado por el comité institucional de coordinación de control interno, se realizaron durante la vigencia 2024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al Comité Institucional de Coordinación de Control Interno de las deficiencias del control interno como resultado del monitoreo continuo. La entidad cuenta con la Resolución N°0179 del 01 de junio de 2022 por la cual se adopta el procedimiento que  reglamenta el tramite interno de PQRSDF en la Alcaldia de San José de Cúcuta.  Así mismo cada dependencia genera reportes de pqrsdf y se realiza el seguimiento mensual por parte de la ventanilla única-secretaria general, mediante visitas de monitoreo a las dependencias. La oficina de Control Interno de Gestión en cumplimiento de su Plan anual de auditoria presenta de forma semestral el informe de seguimiento a las PQRSDF. La alta dirección participa mediante el comité Institucional de coordinación de control interno espacio en el cual se pueden realizar las evaluaciones de los resultados presentados por la oficina de Control Interno de Gestión. Al interior de este comité se generaron compromisos entorno al Control Interno de la entidad.
Producto de las auditorías internas la oficina de control interno de gestión, se dió a conocer a las secretarias auditadas, el informe final de auditoria con las recomendaciones pertinentes con el fin de subsanar las observaciones encontradas a traves de planes de mejoramiento. El Departamento Administrativo de Planeación Municipal lider el proceso  de actualización del Sistema integrado de Gestión. De igual manera se dan actividades de asesoria y monitoreo continuo en la implementación de MIPG. El Municipio de San José de  Cúcuta considera las evaluaciones externas practicadas a traves de auditorias regulares por parte de los organos de control (Contraloria Municipal de Cúcuta - Contraloria General de la Republica) de  las cuales se producen los planes de mejoramiento que son de estricto cumplimiento según la normatividad vigente.
Las Debilidades observadas en este componente se presentan  falencias en la coordinación de la entrega de información completa y oportuna a los entes de vigilancia y control. Así mismo el cumplimiento de las acciones correctivas en los terminos establecidos en los planes de mejoramiento. Se observa debilidad en el monitoreo de los mapas de riesgo de corrupción por parte de los lideres de subproceso, para  detectar en el monitoreo la materialización de los riesgos y su reporte oportuno para la implementación de nuevos controles que mitiguen la ocurrencia del riesgo. La oficina de control interno de gestión envía los resultados de las auditorias y seguimientos a la alta dirección, pero esta aún no se pronuncia sobre las observaciones realizadas, tampoco allegan evidencias de presentación de los informes del Control interno en los Consejos de gobierno.   </t>
    </r>
    <r>
      <rPr>
        <b/>
        <sz val="12"/>
        <color rgb="FFFF0000"/>
        <rFont val="Arial"/>
        <family val="2"/>
      </rPr>
      <t xml:space="preserve">
</t>
    </r>
  </si>
  <si>
    <r>
      <rPr>
        <sz val="12"/>
        <color theme="1"/>
        <rFont val="Arial"/>
        <family val="2"/>
      </rPr>
      <t>Dentro de las fortalezas de la Alcaldía de San José de Cúcuta en el marco de la implementación del Modelo Integrado de Planeación y Gestión en este componente durante la vigencia 2023 el comité Institucional de Coordinación de Control Interno se reunió para la aprobación del Plan anual de Auditoria vigencia 2023 y socialización de los resultados de la evaluación independiente del Sistema de Control Interno realizada por la oficina de control interno de gestiòn  y la generación de alertas en la prevención del riesgo; se tiene la politica de administración del riesgo, de igual manera  se tiene la la aprobación del manual de administración del riesgo y evaluación de las auditorias pendientes de suscripción de planes de mejoramiento,  se comunican  las observaciones encontradas de acuerdo al monitoreo y seguimiento de los diferentes procesos  y se suscriben  acciones de mejora. Según el plan anual de auditorias aprobado por el comité institucional de coordinación de control interno, se realizaron durante la vigencia 2023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al Comité Institucional de Coordinación de Control Interno de las deficiencias del control interno como resultado del monitoreo continuo. La entidad cuenta con la Resolución N°0179 del 01 de junio de 2022 por la cual se adopta el procedimiento que  reglamenta el tramite interno de PQRSDF en la Alcaldia de San José de Cúcuta.  Así mismo cada dependencia genera reportes de pqrsdf y se realiza el seguimiento mensual por parte de la ventanilla única-secretaria general, mediante visitas de monitoreo a las dependencias. La oficina de Control Interno de Gestión en cumplimiento de su plan anual de auditoria presenta de forma semestral el informe de seguimiento a las PQRSDF. La alta dirección participa mediante el comité Institucional de coordinación de control interno espacio en el cual se pueden realizar las evaluaciones de los resultados presentados por la oficina de Control Interno de Gestión. Al interior de este comité se generaron compromisos entorno al Control Interno de la entidad.
Producto de las auditorías internas la oficina de control interno de gestión, se dió a conocer a las secretarias auditadas, el informe final de auditoria con las recomendaciones pertinentes con el fin de subsanar las observaciones encontradas a traves de planes de mejoramiento. El Departamento Administrativo de Planeación Municipal lidero el proceso  de actualización del Sistema ntegrado de Gestión, junto con el rediseño institucional y asesoria en la implementación de las politicas de gestión y Desempeño. De igual manera se dan actividades de asesoria y monitoreo continuo en la implementación de MIPG. El Municipio de San José de  Cúcuta considera las evaluaciones externas practicadas a traves de auditorias regulares por parte de los organos de control (Contraloria Municipal de Cúcuta - Contraloria General de la Republica)de  las cuales se producen los planes de mejoramiento que son de estricto cumplimiento según la normatividad vigente.
Las Debilidades observadas en este componente se presentan  falencias en la coordinación de la entrega de información completa y oportuna a los entes de vigilancia y control. Así mismo el cumplimiento de las acciones correctivas en los terminos establecidos en los planes de mejoramiento. Se observa debilidad en el monitoreo de los mapas de riesgo de corrupción por parte de los lideres de subproceso, para  detectar en el monitoreo la materialización de los riesgos y su reporte oportuno para la implementación de nuevos controles que mitiguen la ocurrencia del riesgo. La oficina de control interno de gestión envía los resultados de las auditorias y seguimientos a la alta dirección, pero esta no se pronuncia sobre las observaciones realizadas, tampoco allegan evidencias de presentación de los informes del Control interno en los Consejos de gobierno.   La administración municipal  adelantó un proyecto de rediseño institucional  el cual  no se ha culminado.</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</si>
</sst>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0"/>
      <color theme="1"/>
      <name val="Calibri"/>
      <family val="2"/>
      <scheme val="minor"/>
    </font>
    <font>
      <sz val="10"/>
      <color theme="1"/>
      <name val="Arial"/>
      <family val="2"/>
    </font>
    <font>
      <b/>
      <sz val="20"/>
      <color theme="0"/>
      <name val="Arial Narrow"/>
      <family val="2"/>
    </font>
    <font>
      <sz val="11"/>
      <color theme="1"/>
      <name val="Arial Narrow"/>
      <family val="2"/>
    </font>
    <font>
      <sz val="10"/>
      <name val="Arial"/>
      <family val="2"/>
    </font>
    <font>
      <sz val="11"/>
      <color theme="0"/>
      <name val="Arial Narrow"/>
      <family val="2"/>
    </font>
    <font>
      <b/>
      <sz val="18"/>
      <color theme="0"/>
      <name val="Arial"/>
      <family val="2"/>
    </font>
    <font>
      <b/>
      <sz val="20"/>
      <name val="Arial"/>
      <family val="2"/>
    </font>
    <font>
      <sz val="20"/>
      <color rgb="FFFF0000"/>
      <name val="Arial"/>
      <family val="2"/>
    </font>
    <font>
      <b/>
      <sz val="12"/>
      <color rgb="FFFF0000"/>
      <name val="Arial"/>
      <family val="2"/>
    </font>
    <font>
      <b/>
      <sz val="12"/>
      <color theme="1"/>
      <name val="Arial"/>
      <family val="2"/>
    </font>
    <font>
      <b/>
      <sz val="10"/>
      <color theme="1"/>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sz val="18"/>
      <color theme="1"/>
      <name val="Arial"/>
      <family val="2"/>
    </font>
    <font>
      <b/>
      <sz val="16"/>
      <color theme="1"/>
      <name val="Arial"/>
      <family val="2"/>
    </font>
    <font>
      <u/>
      <sz val="12"/>
      <color rgb="FF0000FF"/>
      <name val="Arial"/>
      <family val="2"/>
    </font>
    <font>
      <sz val="12"/>
      <name val="Arial"/>
      <family val="2"/>
    </font>
    <font>
      <u/>
      <sz val="12"/>
      <color rgb="FF1155CC"/>
      <name val="Arial"/>
      <family val="2"/>
    </font>
    <font>
      <b/>
      <sz val="17"/>
      <color theme="1"/>
      <name val="Arial"/>
      <family val="2"/>
    </font>
    <font>
      <sz val="12"/>
      <color theme="1"/>
      <name val="Arial"/>
      <family val="2"/>
    </font>
    <font>
      <sz val="10"/>
      <color rgb="FFFF0000"/>
      <name val="Arial"/>
      <family val="2"/>
    </font>
    <font>
      <b/>
      <i/>
      <sz val="10"/>
      <color theme="1"/>
      <name val="Arial"/>
      <family val="2"/>
    </font>
  </fonts>
  <fills count="10">
    <fill>
      <patternFill patternType="none"/>
    </fill>
    <fill>
      <patternFill patternType="gray125"/>
    </fill>
    <fill>
      <patternFill patternType="solid">
        <fgColor theme="0"/>
        <bgColor theme="0"/>
      </patternFill>
    </fill>
    <fill>
      <patternFill patternType="solid">
        <fgColor rgb="FF548DD4"/>
        <bgColor rgb="FF548DD4"/>
      </patternFill>
    </fill>
    <fill>
      <patternFill patternType="solid">
        <fgColor rgb="FF366092"/>
        <bgColor rgb="FF366092"/>
      </patternFill>
    </fill>
    <fill>
      <patternFill patternType="solid">
        <fgColor rgb="FFFFCC00"/>
        <bgColor rgb="FFFFCC00"/>
      </patternFill>
    </fill>
    <fill>
      <patternFill patternType="solid">
        <fgColor rgb="FF00B050"/>
        <bgColor rgb="FF00B050"/>
      </patternFill>
    </fill>
    <fill>
      <patternFill patternType="solid">
        <fgColor rgb="FF83A343"/>
        <bgColor rgb="FF83A343"/>
      </patternFill>
    </fill>
    <fill>
      <patternFill patternType="solid">
        <fgColor rgb="FF5F497A"/>
        <bgColor rgb="FF5F497A"/>
      </patternFill>
    </fill>
    <fill>
      <patternFill patternType="solid">
        <fgColor rgb="FF4F6128"/>
        <bgColor rgb="FF4F6128"/>
      </patternFill>
    </fill>
  </fills>
  <borders count="44">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ck">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81829A"/>
      </left>
      <right/>
      <top style="thin">
        <color rgb="FF81829A"/>
      </top>
      <bottom style="thin">
        <color rgb="FF000000"/>
      </bottom>
      <diagonal/>
    </border>
    <border>
      <left/>
      <right/>
      <top style="thin">
        <color rgb="FF81829A"/>
      </top>
      <bottom style="thin">
        <color rgb="FF000000"/>
      </bottom>
      <diagonal/>
    </border>
    <border>
      <left/>
      <right style="thin">
        <color rgb="FF81829A"/>
      </right>
      <top style="thin">
        <color rgb="FF81829A"/>
      </top>
      <bottom style="thin">
        <color rgb="FF000000"/>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2">
    <xf numFmtId="0" fontId="0" fillId="0" borderId="0"/>
    <xf numFmtId="0" fontId="1" fillId="0" borderId="0"/>
  </cellStyleXfs>
  <cellXfs count="92">
    <xf numFmtId="0" fontId="0" fillId="0" borderId="0" xfId="0"/>
    <xf numFmtId="0" fontId="2" fillId="2" borderId="0" xfId="1" applyFont="1" applyFill="1"/>
    <xf numFmtId="0" fontId="1" fillId="0" borderId="0" xfId="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3" fillId="3" borderId="5" xfId="1" applyFont="1" applyFill="1" applyBorder="1" applyAlignment="1">
      <alignment horizontal="center" vertical="center" wrapText="1"/>
    </xf>
    <xf numFmtId="0" fontId="4" fillId="2" borderId="6" xfId="1" applyFont="1" applyFill="1" applyBorder="1" applyAlignment="1">
      <alignment horizontal="center"/>
    </xf>
    <xf numFmtId="0" fontId="5" fillId="0" borderId="7" xfId="1" applyFont="1" applyBorder="1"/>
    <xf numFmtId="0" fontId="5" fillId="0" borderId="8" xfId="1" applyFont="1" applyBorder="1"/>
    <xf numFmtId="0" fontId="4" fillId="2" borderId="0" xfId="1" applyFont="1" applyFill="1" applyAlignment="1">
      <alignment horizontal="center"/>
    </xf>
    <xf numFmtId="0" fontId="2" fillId="2" borderId="9" xfId="1" applyFont="1" applyFill="1" applyBorder="1"/>
    <xf numFmtId="0" fontId="5" fillId="0" borderId="10" xfId="1" applyFont="1" applyBorder="1"/>
    <xf numFmtId="0" fontId="5" fillId="0" borderId="11" xfId="1" applyFont="1" applyBorder="1"/>
    <xf numFmtId="0" fontId="5" fillId="0" borderId="12" xfId="1" applyFont="1" applyBorder="1"/>
    <xf numFmtId="0" fontId="5" fillId="0" borderId="13" xfId="1" applyFont="1" applyBorder="1"/>
    <xf numFmtId="0" fontId="3" fillId="3" borderId="14" xfId="1" applyFont="1" applyFill="1" applyBorder="1" applyAlignment="1">
      <alignment horizontal="center" vertical="center"/>
    </xf>
    <xf numFmtId="164" fontId="4" fillId="2" borderId="15" xfId="1" applyNumberFormat="1" applyFont="1" applyFill="1" applyBorder="1" applyAlignment="1">
      <alignment horizontal="center"/>
    </xf>
    <xf numFmtId="0" fontId="5" fillId="0" borderId="16" xfId="1" applyFont="1" applyBorder="1"/>
    <xf numFmtId="0" fontId="5" fillId="0" borderId="17" xfId="1" applyFont="1" applyBorder="1"/>
    <xf numFmtId="164" fontId="4" fillId="2" borderId="0" xfId="1" applyNumberFormat="1" applyFont="1" applyFill="1" applyAlignment="1">
      <alignment horizontal="center"/>
    </xf>
    <xf numFmtId="0" fontId="6" fillId="2" borderId="0" xfId="1" applyFont="1" applyFill="1" applyAlignment="1">
      <alignment vertical="center"/>
    </xf>
    <xf numFmtId="0" fontId="7" fillId="3" borderId="18" xfId="1" applyFont="1" applyFill="1" applyBorder="1" applyAlignment="1">
      <alignment horizontal="center" vertical="center" wrapText="1"/>
    </xf>
    <xf numFmtId="0" fontId="5" fillId="0" borderId="19" xfId="1" applyFont="1" applyBorder="1"/>
    <xf numFmtId="0" fontId="5" fillId="0" borderId="20" xfId="1" applyFont="1" applyBorder="1"/>
    <xf numFmtId="9" fontId="8" fillId="3" borderId="21" xfId="1" applyNumberFormat="1" applyFont="1" applyFill="1" applyBorder="1" applyAlignment="1">
      <alignment horizontal="center" vertical="center"/>
    </xf>
    <xf numFmtId="0" fontId="9" fillId="2" borderId="0" xfId="1" applyFont="1" applyFill="1" applyAlignment="1">
      <alignment horizontal="center" vertical="center"/>
    </xf>
    <xf numFmtId="0" fontId="10" fillId="2" borderId="0" xfId="1" applyFont="1" applyFill="1"/>
    <xf numFmtId="0" fontId="7" fillId="3" borderId="22" xfId="1" applyFont="1" applyFill="1" applyBorder="1" applyAlignment="1">
      <alignment horizontal="center" vertical="center"/>
    </xf>
    <xf numFmtId="0" fontId="5" fillId="0" borderId="23" xfId="1" applyFont="1" applyBorder="1"/>
    <xf numFmtId="0" fontId="5" fillId="0" borderId="24" xfId="1" applyFont="1" applyBorder="1"/>
    <xf numFmtId="0" fontId="7" fillId="2" borderId="0" xfId="1" applyFont="1" applyFill="1" applyAlignment="1">
      <alignment horizontal="center" vertical="center"/>
    </xf>
    <xf numFmtId="0" fontId="11" fillId="2" borderId="7" xfId="1" applyFont="1" applyFill="1" applyBorder="1" applyAlignment="1">
      <alignment horizontal="center" vertical="center"/>
    </xf>
    <xf numFmtId="0" fontId="11" fillId="2" borderId="0" xfId="1" applyFont="1" applyFill="1" applyAlignment="1">
      <alignment horizontal="center" vertical="center"/>
    </xf>
    <xf numFmtId="49" fontId="12" fillId="2" borderId="25" xfId="1" applyNumberFormat="1" applyFont="1" applyFill="1" applyBorder="1" applyAlignment="1">
      <alignment horizontal="left" vertical="center" wrapText="1"/>
    </xf>
    <xf numFmtId="0" fontId="5" fillId="0" borderId="26" xfId="1" applyFont="1" applyBorder="1"/>
    <xf numFmtId="49" fontId="13" fillId="2" borderId="27" xfId="1" applyNumberFormat="1" applyFont="1" applyFill="1" applyBorder="1" applyAlignment="1">
      <alignment horizontal="center" vertical="center" wrapText="1"/>
    </xf>
    <xf numFmtId="49" fontId="2" fillId="2" borderId="28" xfId="1" applyNumberFormat="1" applyFont="1" applyFill="1" applyBorder="1" applyAlignment="1">
      <alignment horizontal="left" vertical="center" wrapText="1"/>
    </xf>
    <xf numFmtId="0" fontId="5" fillId="0" borderId="29" xfId="1" applyFont="1" applyBorder="1"/>
    <xf numFmtId="0" fontId="5" fillId="0" borderId="30" xfId="1" applyFont="1" applyBorder="1"/>
    <xf numFmtId="49" fontId="2" fillId="2" borderId="0" xfId="1" applyNumberFormat="1" applyFont="1" applyFill="1" applyAlignment="1">
      <alignment horizontal="left" vertical="top" wrapText="1"/>
    </xf>
    <xf numFmtId="49" fontId="2" fillId="2" borderId="31" xfId="1" applyNumberFormat="1" applyFont="1" applyFill="1" applyBorder="1" applyAlignment="1">
      <alignment horizontal="left" vertical="center" wrapText="1"/>
    </xf>
    <xf numFmtId="0" fontId="5" fillId="0" borderId="32" xfId="1" applyFont="1" applyBorder="1"/>
    <xf numFmtId="0" fontId="5" fillId="0" borderId="33" xfId="1" applyFont="1" applyBorder="1"/>
    <xf numFmtId="49" fontId="12" fillId="2" borderId="34" xfId="1" applyNumberFormat="1" applyFont="1" applyFill="1" applyBorder="1" applyAlignment="1">
      <alignment horizontal="left" vertical="center" wrapText="1"/>
    </xf>
    <xf numFmtId="0" fontId="5" fillId="0" borderId="35" xfId="1" applyFont="1" applyBorder="1"/>
    <xf numFmtId="0" fontId="14" fillId="2" borderId="0" xfId="1" applyFont="1" applyFill="1" applyAlignment="1">
      <alignment wrapText="1"/>
    </xf>
    <xf numFmtId="0" fontId="7" fillId="4" borderId="36" xfId="1" applyFont="1" applyFill="1" applyBorder="1" applyAlignment="1">
      <alignment horizontal="center" vertical="center" wrapText="1"/>
    </xf>
    <xf numFmtId="0" fontId="11" fillId="0" borderId="0" xfId="1" applyFont="1" applyAlignment="1">
      <alignment horizontal="center" vertical="center" wrapText="1"/>
    </xf>
    <xf numFmtId="0" fontId="15" fillId="4" borderId="36" xfId="1" applyFont="1" applyFill="1" applyBorder="1" applyAlignment="1">
      <alignment horizontal="center" vertical="center" wrapText="1"/>
    </xf>
    <xf numFmtId="0" fontId="15" fillId="4" borderId="21" xfId="1" applyFont="1" applyFill="1" applyBorder="1" applyAlignment="1">
      <alignment horizontal="center" vertical="center" wrapText="1"/>
    </xf>
    <xf numFmtId="0" fontId="10" fillId="2" borderId="0" xfId="1" applyFont="1" applyFill="1" applyAlignment="1">
      <alignment horizontal="center" vertical="center" wrapText="1"/>
    </xf>
    <xf numFmtId="0" fontId="15" fillId="3" borderId="37"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0" xfId="1" applyFont="1" applyFill="1" applyAlignment="1">
      <alignment horizontal="center" vertical="center" wrapText="1"/>
    </xf>
    <xf numFmtId="0" fontId="12" fillId="2" borderId="0" xfId="1" applyFont="1" applyFill="1" applyAlignment="1">
      <alignment wrapText="1"/>
    </xf>
    <xf numFmtId="0" fontId="17" fillId="0" borderId="0" xfId="1" applyFont="1" applyAlignment="1">
      <alignment horizontal="center" wrapText="1"/>
    </xf>
    <xf numFmtId="0" fontId="2" fillId="0" borderId="38" xfId="1" applyFont="1" applyBorder="1"/>
    <xf numFmtId="0" fontId="7" fillId="5" borderId="14" xfId="1" applyFont="1" applyFill="1" applyBorder="1" applyAlignment="1">
      <alignment horizontal="center" vertical="center" wrapText="1"/>
    </xf>
    <xf numFmtId="0" fontId="15" fillId="0" borderId="0" xfId="1" applyFont="1" applyAlignment="1">
      <alignment vertical="center"/>
    </xf>
    <xf numFmtId="0" fontId="11" fillId="0" borderId="14" xfId="1" applyFont="1" applyBorder="1" applyAlignment="1">
      <alignment horizontal="center" vertical="center"/>
    </xf>
    <xf numFmtId="9" fontId="11" fillId="0" borderId="0" xfId="1" applyNumberFormat="1" applyFont="1" applyAlignment="1">
      <alignment vertical="center"/>
    </xf>
    <xf numFmtId="9" fontId="18" fillId="6" borderId="14" xfId="1" applyNumberFormat="1" applyFont="1" applyFill="1" applyBorder="1" applyAlignment="1">
      <alignment horizontal="center" vertical="center"/>
    </xf>
    <xf numFmtId="0" fontId="19" fillId="2" borderId="39" xfId="1" applyFont="1" applyFill="1" applyBorder="1" applyAlignment="1">
      <alignment horizontal="left" vertical="center" wrapText="1"/>
    </xf>
    <xf numFmtId="0" fontId="11" fillId="0" borderId="0" xfId="1" applyFont="1" applyAlignment="1">
      <alignment vertical="center"/>
    </xf>
    <xf numFmtId="9" fontId="22" fillId="6" borderId="14" xfId="1" applyNumberFormat="1" applyFont="1" applyFill="1" applyBorder="1" applyAlignment="1">
      <alignment horizontal="center" vertical="center"/>
    </xf>
    <xf numFmtId="0" fontId="11" fillId="0" borderId="17" xfId="1" applyFont="1" applyBorder="1" applyAlignment="1">
      <alignment vertical="center"/>
    </xf>
    <xf numFmtId="0" fontId="23" fillId="2" borderId="39" xfId="1" applyFont="1" applyFill="1" applyBorder="1" applyAlignment="1">
      <alignment horizontal="left" vertical="center" wrapText="1"/>
    </xf>
    <xf numFmtId="0" fontId="11" fillId="0" borderId="0" xfId="1" applyFont="1" applyAlignment="1">
      <alignment horizontal="left" vertical="center"/>
    </xf>
    <xf numFmtId="9" fontId="11" fillId="0" borderId="14" xfId="1" applyNumberFormat="1" applyFont="1" applyBorder="1" applyAlignment="1">
      <alignment horizontal="center" vertical="center"/>
    </xf>
    <xf numFmtId="0" fontId="11" fillId="2" borderId="9" xfId="1" applyFont="1" applyFill="1" applyBorder="1" applyAlignment="1">
      <alignment vertical="center"/>
    </xf>
    <xf numFmtId="0" fontId="11" fillId="2" borderId="0" xfId="1" applyFont="1" applyFill="1" applyAlignment="1">
      <alignment vertical="center"/>
    </xf>
    <xf numFmtId="0" fontId="2" fillId="0" borderId="0" xfId="1" applyFont="1" applyAlignment="1">
      <alignment horizontal="center"/>
    </xf>
    <xf numFmtId="0" fontId="2" fillId="0" borderId="14" xfId="1" applyFont="1" applyBorder="1"/>
    <xf numFmtId="0" fontId="24" fillId="0" borderId="39" xfId="1" applyFont="1" applyBorder="1"/>
    <xf numFmtId="0" fontId="2" fillId="0" borderId="0" xfId="1" applyFont="1" applyAlignment="1">
      <alignment horizontal="left"/>
    </xf>
    <xf numFmtId="0" fontId="2" fillId="0" borderId="14" xfId="1" applyFont="1" applyBorder="1" applyAlignment="1">
      <alignment horizontal="left"/>
    </xf>
    <xf numFmtId="0" fontId="7" fillId="7" borderId="14" xfId="1" applyFont="1" applyFill="1" applyBorder="1" applyAlignment="1">
      <alignment horizontal="center" vertical="center" wrapText="1"/>
    </xf>
    <xf numFmtId="0" fontId="2" fillId="0" borderId="17" xfId="1" applyFont="1" applyBorder="1"/>
    <xf numFmtId="0" fontId="7" fillId="3" borderId="14" xfId="1" applyFont="1" applyFill="1" applyBorder="1" applyAlignment="1">
      <alignment horizontal="center" vertical="center" wrapText="1"/>
    </xf>
    <xf numFmtId="0" fontId="7" fillId="8" borderId="14" xfId="1" applyFont="1" applyFill="1" applyBorder="1" applyAlignment="1">
      <alignment horizontal="center" vertical="center" wrapText="1"/>
    </xf>
    <xf numFmtId="0" fontId="23" fillId="2" borderId="39" xfId="1" applyFont="1" applyFill="1" applyBorder="1" applyAlignment="1">
      <alignment vertical="center" wrapText="1"/>
    </xf>
    <xf numFmtId="0" fontId="7" fillId="9" borderId="14" xfId="1" applyFont="1" applyFill="1" applyBorder="1" applyAlignment="1">
      <alignment horizontal="center" vertical="center" wrapText="1"/>
    </xf>
    <xf numFmtId="0" fontId="23" fillId="2" borderId="40" xfId="1" applyFont="1" applyFill="1" applyBorder="1" applyAlignment="1">
      <alignment horizontal="left" vertical="center" wrapText="1"/>
    </xf>
    <xf numFmtId="0" fontId="15" fillId="2" borderId="0" xfId="1" applyFont="1" applyFill="1" applyAlignment="1">
      <alignment vertical="center"/>
    </xf>
    <xf numFmtId="0" fontId="11" fillId="2" borderId="0" xfId="1" applyFont="1" applyFill="1" applyAlignment="1">
      <alignment horizontal="left" vertical="center"/>
    </xf>
    <xf numFmtId="0" fontId="25" fillId="2" borderId="0" xfId="1" applyFont="1" applyFill="1" applyAlignment="1">
      <alignment vertical="center"/>
    </xf>
    <xf numFmtId="0" fontId="25" fillId="2" borderId="0" xfId="1" applyFont="1" applyFill="1"/>
    <xf numFmtId="0" fontId="2" fillId="2" borderId="41" xfId="1" applyFont="1" applyFill="1" applyBorder="1"/>
    <xf numFmtId="0" fontId="2" fillId="2" borderId="42" xfId="1" applyFont="1" applyFill="1" applyBorder="1"/>
    <xf numFmtId="0" fontId="2" fillId="2" borderId="43" xfId="1" applyFont="1" applyFill="1" applyBorder="1"/>
  </cellXfs>
  <cellStyles count="2">
    <cellStyle name="Normal" xfId="0" builtinId="0"/>
    <cellStyle name="Normal 2" xfId="1" xr:uid="{3937ED94-07A0-4EF4-AB83-2670EA921F3A}"/>
  </cellStyles>
  <dxfs count="22">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none"/>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854075</xdr:colOff>
      <xdr:row>5</xdr:row>
      <xdr:rowOff>212725</xdr:rowOff>
    </xdr:from>
    <xdr:ext cx="5286375" cy="2400300"/>
    <xdr:pic>
      <xdr:nvPicPr>
        <xdr:cNvPr id="2" name="image1.png">
          <a:extLst>
            <a:ext uri="{FF2B5EF4-FFF2-40B4-BE49-F238E27FC236}">
              <a16:creationId xmlns:a16="http://schemas.microsoft.com/office/drawing/2014/main" id="{11334586-BC68-4F98-88C2-07339826B13C}"/>
            </a:ext>
          </a:extLst>
        </xdr:cNvPr>
        <xdr:cNvPicPr preferRelativeResize="0"/>
      </xdr:nvPicPr>
      <xdr:blipFill>
        <a:blip xmlns:r="http://schemas.openxmlformats.org/officeDocument/2006/relationships" r:embed="rId1" cstate="print"/>
        <a:stretch>
          <a:fillRect/>
        </a:stretch>
      </xdr:blipFill>
      <xdr:spPr>
        <a:xfrm>
          <a:off x="1282700" y="1673225"/>
          <a:ext cx="5286375" cy="24003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INFORME%20I%20SEMESTRE%20EVALUACION%20INDEPENDIENTE%20ESTADO%20DE%20CONTROL%20INTERNO%20ENE-%20JUN2024.xlsx" TargetMode="External"/><Relationship Id="rId1" Type="http://schemas.openxmlformats.org/officeDocument/2006/relationships/externalLinkPath" Target="INFORME%20I%20SEMESTRE%20EVALUACION%20INDEPENDIENTE%20ESTADO%20DE%20CONTROL%20INTERNO%20ENE-%20JUN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0.85416666666666663</v>
          </cell>
        </row>
        <row r="26">
          <cell r="N26">
            <v>0.82352941176470584</v>
          </cell>
        </row>
        <row r="43">
          <cell r="N43">
            <v>0.79166666666666663</v>
          </cell>
        </row>
        <row r="55">
          <cell r="N55">
            <v>0.8571428571428571</v>
          </cell>
        </row>
        <row r="69">
          <cell r="N69">
            <v>0.8928571428571429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ucuta.gov.co/wp-content/uploads/2024/01/3.PLAN-DE-CAPACITACION-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D225C-4A90-477B-8481-DBCF92D9EB6C}">
  <dimension ref="A1:Z1000"/>
  <sheetViews>
    <sheetView tabSelected="1" zoomScale="60" zoomScaleNormal="60" workbookViewId="0">
      <selection activeCell="I12" sqref="I12"/>
    </sheetView>
  </sheetViews>
  <sheetFormatPr baseColWidth="10" defaultColWidth="12.5703125" defaultRowHeight="15" customHeight="1" x14ac:dyDescent="0.2"/>
  <cols>
    <col min="1" max="1" width="3.140625" style="2" customWidth="1"/>
    <col min="2" max="2" width="3.42578125" style="2" customWidth="1"/>
    <col min="3" max="3" width="35.5703125" style="2" customWidth="1"/>
    <col min="4" max="4" width="2.5703125" style="2" customWidth="1"/>
    <col min="5" max="5" width="29.7109375" style="2" customWidth="1"/>
    <col min="6" max="6" width="3" style="2" customWidth="1"/>
    <col min="7" max="7" width="23.42578125" style="2" customWidth="1"/>
    <col min="8" max="8" width="0.42578125" style="2" customWidth="1"/>
    <col min="9" max="9" width="241.28515625" style="2" customWidth="1"/>
    <col min="10" max="10" width="3" style="2" customWidth="1"/>
    <col min="11" max="11" width="28.140625" style="2" customWidth="1"/>
    <col min="12" max="12" width="2.85546875" style="2" customWidth="1"/>
    <col min="13" max="13" width="255.5703125" style="2" customWidth="1"/>
    <col min="14" max="14" width="5.85546875" style="2" customWidth="1"/>
    <col min="15" max="15" width="24.85546875" style="2" customWidth="1"/>
    <col min="16" max="16" width="7" style="2" customWidth="1"/>
    <col min="17" max="26" width="11.42578125" style="2" customWidth="1"/>
    <col min="27" max="16384" width="12.5703125" style="2"/>
  </cols>
  <sheetData>
    <row r="1" spans="1:26" ht="12.75" customHeight="1" thickBot="1" x14ac:dyDescent="0.25">
      <c r="A1" s="1"/>
      <c r="B1" s="1"/>
      <c r="C1" s="1"/>
      <c r="D1" s="1"/>
      <c r="E1" s="1"/>
      <c r="F1" s="1"/>
      <c r="G1" s="1"/>
      <c r="H1" s="1"/>
      <c r="I1" s="1"/>
      <c r="J1" s="1"/>
      <c r="K1" s="1"/>
      <c r="L1" s="1"/>
      <c r="M1" s="1"/>
      <c r="N1" s="1"/>
      <c r="O1" s="1"/>
      <c r="P1" s="1"/>
      <c r="Q1" s="1"/>
      <c r="R1" s="1"/>
      <c r="S1" s="1"/>
      <c r="T1" s="1"/>
      <c r="U1" s="1"/>
      <c r="V1" s="1"/>
      <c r="W1" s="1"/>
      <c r="X1" s="1"/>
      <c r="Y1" s="1"/>
      <c r="Z1" s="1"/>
    </row>
    <row r="2" spans="1:26" ht="18" customHeight="1" thickTop="1" x14ac:dyDescent="0.2">
      <c r="A2" s="1"/>
      <c r="B2" s="3"/>
      <c r="C2" s="4"/>
      <c r="D2" s="4"/>
      <c r="E2" s="4"/>
      <c r="F2" s="4"/>
      <c r="G2" s="4"/>
      <c r="H2" s="4"/>
      <c r="I2" s="4"/>
      <c r="J2" s="4"/>
      <c r="K2" s="4"/>
      <c r="L2" s="4"/>
      <c r="M2" s="4"/>
      <c r="N2" s="4"/>
      <c r="O2" s="4"/>
      <c r="P2" s="5"/>
      <c r="Q2" s="1"/>
      <c r="R2" s="1"/>
      <c r="S2" s="1"/>
      <c r="T2" s="1"/>
      <c r="U2" s="1"/>
      <c r="V2" s="1"/>
      <c r="W2" s="1"/>
      <c r="X2" s="1"/>
      <c r="Y2" s="1"/>
      <c r="Z2" s="1"/>
    </row>
    <row r="3" spans="1:26" ht="18" customHeight="1" x14ac:dyDescent="0.3">
      <c r="A3" s="1"/>
      <c r="B3" s="6"/>
      <c r="C3" s="1"/>
      <c r="D3" s="1"/>
      <c r="E3" s="7" t="s">
        <v>0</v>
      </c>
      <c r="F3" s="8" t="s">
        <v>1</v>
      </c>
      <c r="G3" s="9"/>
      <c r="H3" s="9"/>
      <c r="I3" s="9"/>
      <c r="J3" s="9"/>
      <c r="K3" s="9"/>
      <c r="L3" s="9"/>
      <c r="M3" s="10"/>
      <c r="N3" s="11"/>
      <c r="O3" s="11"/>
      <c r="P3" s="12"/>
      <c r="Q3" s="1"/>
      <c r="R3" s="1"/>
      <c r="S3" s="1"/>
      <c r="T3" s="1"/>
      <c r="U3" s="1"/>
      <c r="V3" s="1"/>
      <c r="W3" s="1"/>
      <c r="X3" s="1"/>
      <c r="Y3" s="1"/>
      <c r="Z3" s="1"/>
    </row>
    <row r="4" spans="1:26" ht="33.75" customHeight="1" x14ac:dyDescent="0.3">
      <c r="A4" s="1"/>
      <c r="B4" s="6"/>
      <c r="C4" s="1"/>
      <c r="D4" s="1"/>
      <c r="E4" s="13"/>
      <c r="F4" s="14"/>
      <c r="G4" s="15"/>
      <c r="H4" s="15"/>
      <c r="I4" s="15"/>
      <c r="J4" s="15"/>
      <c r="K4" s="15"/>
      <c r="L4" s="15"/>
      <c r="M4" s="16"/>
      <c r="N4" s="11"/>
      <c r="O4" s="11"/>
      <c r="P4" s="12"/>
      <c r="Q4" s="1"/>
      <c r="R4" s="1"/>
      <c r="S4" s="1"/>
      <c r="T4" s="1"/>
      <c r="U4" s="1"/>
      <c r="V4" s="1"/>
      <c r="W4" s="1"/>
      <c r="X4" s="1"/>
      <c r="Y4" s="1"/>
      <c r="Z4" s="1"/>
    </row>
    <row r="5" spans="1:26" ht="33.75" customHeight="1" x14ac:dyDescent="0.3">
      <c r="A5" s="1"/>
      <c r="B5" s="6"/>
      <c r="C5" s="1"/>
      <c r="D5" s="1"/>
      <c r="E5" s="17" t="s">
        <v>2</v>
      </c>
      <c r="F5" s="18" t="s">
        <v>3</v>
      </c>
      <c r="G5" s="19"/>
      <c r="H5" s="19"/>
      <c r="I5" s="19"/>
      <c r="J5" s="19"/>
      <c r="K5" s="19"/>
      <c r="L5" s="19"/>
      <c r="M5" s="20"/>
      <c r="N5" s="21"/>
      <c r="O5" s="21"/>
      <c r="P5" s="12"/>
      <c r="Q5" s="1"/>
      <c r="R5" s="1"/>
      <c r="S5" s="1"/>
      <c r="T5" s="1"/>
      <c r="U5" s="1"/>
      <c r="V5" s="1"/>
      <c r="W5" s="1"/>
      <c r="X5" s="1"/>
      <c r="Y5" s="1"/>
      <c r="Z5" s="1"/>
    </row>
    <row r="6" spans="1:26" ht="18" customHeight="1" thickBot="1" x14ac:dyDescent="0.35">
      <c r="A6" s="1"/>
      <c r="B6" s="6"/>
      <c r="C6" s="1"/>
      <c r="D6" s="1"/>
      <c r="E6" s="22"/>
      <c r="F6" s="21"/>
      <c r="G6" s="21"/>
      <c r="H6" s="21"/>
      <c r="I6" s="21"/>
      <c r="J6" s="21"/>
      <c r="K6" s="21"/>
      <c r="L6" s="21"/>
      <c r="M6" s="1"/>
      <c r="N6" s="1"/>
      <c r="O6" s="1"/>
      <c r="P6" s="12"/>
      <c r="Q6" s="1"/>
      <c r="R6" s="1"/>
      <c r="S6" s="1"/>
      <c r="T6" s="1"/>
      <c r="U6" s="1"/>
      <c r="V6" s="1"/>
      <c r="W6" s="1"/>
      <c r="X6" s="1"/>
      <c r="Y6" s="1"/>
      <c r="Z6" s="1"/>
    </row>
    <row r="7" spans="1:26" ht="93" customHeight="1" thickBot="1" x14ac:dyDescent="0.25">
      <c r="A7" s="1"/>
      <c r="B7" s="6"/>
      <c r="C7" s="1"/>
      <c r="D7" s="1"/>
      <c r="E7" s="1"/>
      <c r="F7" s="1"/>
      <c r="G7" s="1"/>
      <c r="H7" s="1"/>
      <c r="I7" s="23" t="s">
        <v>4</v>
      </c>
      <c r="J7" s="24"/>
      <c r="K7" s="25"/>
      <c r="L7" s="1"/>
      <c r="M7" s="26">
        <f>+AVERAGE(G25,G27,G29,G31,G33)</f>
        <v>0.84387254901960795</v>
      </c>
      <c r="N7" s="27"/>
      <c r="O7" s="27"/>
      <c r="P7" s="12"/>
      <c r="Q7" s="1"/>
      <c r="R7" s="1"/>
      <c r="S7" s="1"/>
      <c r="T7" s="1"/>
      <c r="U7" s="1"/>
      <c r="V7" s="1"/>
      <c r="W7" s="1"/>
      <c r="X7" s="1"/>
      <c r="Y7" s="1"/>
      <c r="Z7" s="1"/>
    </row>
    <row r="8" spans="1:26" ht="18" customHeight="1" x14ac:dyDescent="0.25">
      <c r="A8" s="1"/>
      <c r="B8" s="6"/>
      <c r="C8" s="1"/>
      <c r="D8" s="1"/>
      <c r="E8" s="1"/>
      <c r="F8" s="1"/>
      <c r="G8" s="1"/>
      <c r="H8" s="1"/>
      <c r="I8" s="1"/>
      <c r="J8" s="1"/>
      <c r="K8" s="1"/>
      <c r="L8" s="1"/>
      <c r="M8" s="28"/>
      <c r="N8" s="28"/>
      <c r="O8" s="28"/>
      <c r="P8" s="12"/>
      <c r="Q8" s="1"/>
      <c r="R8" s="1"/>
      <c r="S8" s="1"/>
      <c r="T8" s="1"/>
      <c r="U8" s="1"/>
      <c r="V8" s="1"/>
      <c r="W8" s="1"/>
      <c r="X8" s="1"/>
      <c r="Y8" s="1"/>
      <c r="Z8" s="1"/>
    </row>
    <row r="9" spans="1:26" ht="18" customHeight="1" x14ac:dyDescent="0.2">
      <c r="A9" s="1"/>
      <c r="B9" s="6"/>
      <c r="C9" s="1"/>
      <c r="D9" s="1"/>
      <c r="E9" s="1"/>
      <c r="F9" s="1"/>
      <c r="G9" s="1"/>
      <c r="H9" s="1"/>
      <c r="I9" s="1"/>
      <c r="J9" s="1"/>
      <c r="K9" s="1"/>
      <c r="L9" s="1"/>
      <c r="M9" s="1"/>
      <c r="N9" s="1"/>
      <c r="O9" s="1"/>
      <c r="P9" s="12"/>
      <c r="Q9" s="1"/>
      <c r="R9" s="1"/>
      <c r="S9" s="1"/>
      <c r="T9" s="1"/>
      <c r="U9" s="1"/>
      <c r="V9" s="1"/>
      <c r="W9" s="1"/>
      <c r="X9" s="1"/>
      <c r="Y9" s="1"/>
      <c r="Z9" s="1"/>
    </row>
    <row r="10" spans="1:26" ht="12.75" customHeight="1" x14ac:dyDescent="0.2">
      <c r="A10" s="1"/>
      <c r="B10" s="6"/>
      <c r="C10" s="1"/>
      <c r="D10" s="1"/>
      <c r="E10" s="1"/>
      <c r="F10" s="1"/>
      <c r="G10" s="1"/>
      <c r="H10" s="1"/>
      <c r="I10" s="1"/>
      <c r="J10" s="1"/>
      <c r="K10" s="1"/>
      <c r="L10" s="1"/>
      <c r="M10" s="1"/>
      <c r="N10" s="1"/>
      <c r="O10" s="1"/>
      <c r="P10" s="12"/>
      <c r="Q10" s="1"/>
      <c r="R10" s="1"/>
      <c r="S10" s="1"/>
      <c r="T10" s="1"/>
      <c r="U10" s="1"/>
      <c r="V10" s="1"/>
      <c r="W10" s="1"/>
      <c r="X10" s="1"/>
      <c r="Y10" s="1"/>
      <c r="Z10" s="1"/>
    </row>
    <row r="11" spans="1:26" ht="12.75" customHeight="1" x14ac:dyDescent="0.2">
      <c r="A11" s="1"/>
      <c r="B11" s="6"/>
      <c r="C11" s="1"/>
      <c r="D11" s="1"/>
      <c r="E11" s="1"/>
      <c r="F11" s="1"/>
      <c r="G11" s="1"/>
      <c r="H11" s="1"/>
      <c r="I11" s="1"/>
      <c r="J11" s="1"/>
      <c r="K11" s="1"/>
      <c r="L11" s="1"/>
      <c r="M11" s="1"/>
      <c r="N11" s="1"/>
      <c r="O11" s="1"/>
      <c r="P11" s="12"/>
      <c r="Q11" s="1"/>
      <c r="R11" s="1"/>
      <c r="S11" s="1"/>
      <c r="T11" s="1"/>
      <c r="U11" s="1"/>
      <c r="V11" s="1"/>
      <c r="W11" s="1"/>
      <c r="X11" s="1"/>
      <c r="Y11" s="1"/>
      <c r="Z11" s="1"/>
    </row>
    <row r="12" spans="1:26" ht="12.75" customHeight="1" x14ac:dyDescent="0.2">
      <c r="A12" s="1"/>
      <c r="B12" s="6"/>
      <c r="C12" s="1"/>
      <c r="D12" s="1"/>
      <c r="E12" s="1"/>
      <c r="F12" s="1"/>
      <c r="G12" s="1"/>
      <c r="H12" s="1"/>
      <c r="I12" s="1"/>
      <c r="J12" s="1"/>
      <c r="K12" s="1"/>
      <c r="L12" s="1"/>
      <c r="M12" s="1"/>
      <c r="N12" s="1"/>
      <c r="O12" s="1"/>
      <c r="P12" s="12"/>
      <c r="Q12" s="1"/>
      <c r="R12" s="1"/>
      <c r="S12" s="1"/>
      <c r="T12" s="1"/>
      <c r="U12" s="1"/>
      <c r="V12" s="1"/>
      <c r="W12" s="1"/>
      <c r="X12" s="1"/>
      <c r="Y12" s="1"/>
      <c r="Z12" s="1"/>
    </row>
    <row r="13" spans="1:26" ht="12.75" customHeight="1" x14ac:dyDescent="0.2">
      <c r="A13" s="1"/>
      <c r="B13" s="6"/>
      <c r="C13" s="1"/>
      <c r="D13" s="1"/>
      <c r="E13" s="1"/>
      <c r="F13" s="1"/>
      <c r="G13" s="1"/>
      <c r="H13" s="1"/>
      <c r="I13" s="1"/>
      <c r="J13" s="1"/>
      <c r="K13" s="1"/>
      <c r="L13" s="1"/>
      <c r="M13" s="1"/>
      <c r="N13" s="1"/>
      <c r="O13" s="1"/>
      <c r="P13" s="12"/>
      <c r="Q13" s="1"/>
      <c r="R13" s="1"/>
      <c r="S13" s="1"/>
      <c r="T13" s="1"/>
      <c r="U13" s="1"/>
      <c r="V13" s="1"/>
      <c r="W13" s="1"/>
      <c r="X13" s="1"/>
      <c r="Y13" s="1"/>
      <c r="Z13" s="1"/>
    </row>
    <row r="14" spans="1:26" ht="12.75" customHeight="1" x14ac:dyDescent="0.2">
      <c r="A14" s="1"/>
      <c r="B14" s="6"/>
      <c r="C14" s="1"/>
      <c r="D14" s="1"/>
      <c r="E14" s="1"/>
      <c r="F14" s="1"/>
      <c r="G14" s="1"/>
      <c r="H14" s="1"/>
      <c r="I14" s="1"/>
      <c r="J14" s="1"/>
      <c r="K14" s="1"/>
      <c r="L14" s="1"/>
      <c r="M14" s="1"/>
      <c r="N14" s="1"/>
      <c r="O14" s="1"/>
      <c r="P14" s="12"/>
      <c r="Q14" s="1"/>
      <c r="R14" s="1"/>
      <c r="S14" s="1"/>
      <c r="T14" s="1"/>
      <c r="U14" s="1"/>
      <c r="V14" s="1"/>
      <c r="W14" s="1"/>
      <c r="X14" s="1"/>
      <c r="Y14" s="1"/>
      <c r="Z14" s="1"/>
    </row>
    <row r="15" spans="1:26" ht="12.75" customHeight="1" x14ac:dyDescent="0.2">
      <c r="A15" s="1"/>
      <c r="B15" s="6"/>
      <c r="C15" s="1"/>
      <c r="D15" s="1"/>
      <c r="E15" s="1"/>
      <c r="F15" s="1"/>
      <c r="G15" s="1"/>
      <c r="H15" s="1"/>
      <c r="I15" s="1"/>
      <c r="J15" s="1"/>
      <c r="K15" s="1"/>
      <c r="L15" s="1"/>
      <c r="M15" s="1"/>
      <c r="N15" s="1"/>
      <c r="O15" s="1"/>
      <c r="P15" s="12"/>
      <c r="Q15" s="1"/>
      <c r="R15" s="1"/>
      <c r="S15" s="1"/>
      <c r="T15" s="1"/>
      <c r="U15" s="1"/>
      <c r="V15" s="1"/>
      <c r="W15" s="1"/>
      <c r="X15" s="1"/>
      <c r="Y15" s="1"/>
      <c r="Z15" s="1"/>
    </row>
    <row r="16" spans="1:26" ht="12.75" customHeight="1" x14ac:dyDescent="0.2">
      <c r="A16" s="1"/>
      <c r="B16" s="6"/>
      <c r="C16" s="1"/>
      <c r="D16" s="1"/>
      <c r="E16" s="1"/>
      <c r="F16" s="1"/>
      <c r="G16" s="1"/>
      <c r="H16" s="1"/>
      <c r="I16" s="1"/>
      <c r="J16" s="1"/>
      <c r="K16" s="1"/>
      <c r="L16" s="1"/>
      <c r="M16" s="1"/>
      <c r="N16" s="1"/>
      <c r="O16" s="1"/>
      <c r="P16" s="12"/>
      <c r="Q16" s="1"/>
      <c r="R16" s="1"/>
      <c r="S16" s="1"/>
      <c r="T16" s="1"/>
      <c r="U16" s="1"/>
      <c r="V16" s="1"/>
      <c r="W16" s="1"/>
      <c r="X16" s="1"/>
      <c r="Y16" s="1"/>
      <c r="Z16" s="1"/>
    </row>
    <row r="17" spans="1:26" ht="12.75" customHeight="1" x14ac:dyDescent="0.2">
      <c r="A17" s="1"/>
      <c r="B17" s="6"/>
      <c r="C17" s="29" t="s">
        <v>5</v>
      </c>
      <c r="D17" s="30"/>
      <c r="E17" s="30"/>
      <c r="F17" s="30"/>
      <c r="G17" s="30"/>
      <c r="H17" s="30"/>
      <c r="I17" s="30"/>
      <c r="J17" s="30"/>
      <c r="K17" s="30"/>
      <c r="L17" s="30"/>
      <c r="M17" s="31"/>
      <c r="N17" s="32"/>
      <c r="O17" s="32"/>
      <c r="P17" s="12"/>
      <c r="Q17" s="1"/>
      <c r="R17" s="1"/>
      <c r="S17" s="1"/>
      <c r="T17" s="1"/>
      <c r="U17" s="1"/>
      <c r="V17" s="1"/>
      <c r="W17" s="1"/>
      <c r="X17" s="1"/>
      <c r="Y17" s="1"/>
      <c r="Z17" s="1"/>
    </row>
    <row r="18" spans="1:26" ht="15.75" customHeight="1" x14ac:dyDescent="0.2">
      <c r="A18" s="1"/>
      <c r="B18" s="6"/>
      <c r="C18" s="33"/>
      <c r="D18" s="33"/>
      <c r="E18" s="33"/>
      <c r="F18" s="33"/>
      <c r="G18" s="33"/>
      <c r="H18" s="33"/>
      <c r="I18" s="33"/>
      <c r="J18" s="33"/>
      <c r="K18" s="33"/>
      <c r="L18" s="33"/>
      <c r="M18" s="33"/>
      <c r="N18" s="34"/>
      <c r="O18" s="34"/>
      <c r="P18" s="12"/>
      <c r="Q18" s="1"/>
      <c r="R18" s="1"/>
      <c r="S18" s="1"/>
      <c r="T18" s="1"/>
      <c r="U18" s="1"/>
      <c r="V18" s="1"/>
      <c r="W18" s="1"/>
      <c r="X18" s="1"/>
      <c r="Y18" s="1"/>
      <c r="Z18" s="1"/>
    </row>
    <row r="19" spans="1:26" ht="150" customHeight="1" x14ac:dyDescent="0.2">
      <c r="A19" s="1"/>
      <c r="B19" s="6"/>
      <c r="C19" s="35" t="s">
        <v>6</v>
      </c>
      <c r="D19" s="36"/>
      <c r="E19" s="37" t="s">
        <v>7</v>
      </c>
      <c r="F19" s="38" t="s">
        <v>8</v>
      </c>
      <c r="G19" s="39"/>
      <c r="H19" s="39"/>
      <c r="I19" s="39"/>
      <c r="J19" s="39"/>
      <c r="K19" s="39"/>
      <c r="L19" s="39"/>
      <c r="M19" s="40"/>
      <c r="N19" s="41"/>
      <c r="O19" s="41"/>
      <c r="P19" s="12"/>
      <c r="Q19" s="1"/>
      <c r="R19" s="1"/>
      <c r="S19" s="1"/>
      <c r="T19" s="1"/>
      <c r="U19" s="1"/>
      <c r="V19" s="1"/>
      <c r="W19" s="1"/>
      <c r="X19" s="1"/>
      <c r="Y19" s="1"/>
      <c r="Z19" s="1"/>
    </row>
    <row r="20" spans="1:26" ht="92.25" customHeight="1" x14ac:dyDescent="0.2">
      <c r="A20" s="1"/>
      <c r="B20" s="6"/>
      <c r="C20" s="35" t="s">
        <v>9</v>
      </c>
      <c r="D20" s="36"/>
      <c r="E20" s="37" t="s">
        <v>10</v>
      </c>
      <c r="F20" s="42" t="s">
        <v>11</v>
      </c>
      <c r="G20" s="43"/>
      <c r="H20" s="43"/>
      <c r="I20" s="43"/>
      <c r="J20" s="43"/>
      <c r="K20" s="43"/>
      <c r="L20" s="43"/>
      <c r="M20" s="44"/>
      <c r="N20" s="41"/>
      <c r="O20" s="41"/>
      <c r="P20" s="12"/>
      <c r="Q20" s="1"/>
      <c r="R20" s="1"/>
      <c r="S20" s="1"/>
      <c r="T20" s="1"/>
      <c r="U20" s="1"/>
      <c r="V20" s="1"/>
      <c r="W20" s="1"/>
      <c r="X20" s="1"/>
      <c r="Y20" s="1"/>
      <c r="Z20" s="1"/>
    </row>
    <row r="21" spans="1:26" ht="75" customHeight="1" x14ac:dyDescent="0.2">
      <c r="A21" s="1"/>
      <c r="B21" s="6"/>
      <c r="C21" s="45" t="s">
        <v>12</v>
      </c>
      <c r="D21" s="46"/>
      <c r="E21" s="37" t="s">
        <v>10</v>
      </c>
      <c r="F21" s="42" t="s">
        <v>13</v>
      </c>
      <c r="G21" s="43"/>
      <c r="H21" s="43"/>
      <c r="I21" s="43"/>
      <c r="J21" s="43"/>
      <c r="K21" s="43"/>
      <c r="L21" s="43"/>
      <c r="M21" s="44"/>
      <c r="N21" s="41"/>
      <c r="O21" s="41"/>
      <c r="P21" s="12"/>
      <c r="Q21" s="1"/>
      <c r="R21" s="1"/>
      <c r="S21" s="1"/>
      <c r="T21" s="1"/>
      <c r="U21" s="1"/>
      <c r="V21" s="1"/>
      <c r="W21" s="1"/>
      <c r="X21" s="1"/>
      <c r="Y21" s="1"/>
      <c r="Z21" s="1"/>
    </row>
    <row r="22" spans="1:26" ht="66" customHeight="1" thickBot="1" x14ac:dyDescent="0.25">
      <c r="A22" s="1"/>
      <c r="B22" s="6"/>
      <c r="C22" s="1"/>
      <c r="D22" s="1"/>
      <c r="E22" s="1"/>
      <c r="F22" s="1"/>
      <c r="G22" s="47"/>
      <c r="H22" s="1"/>
      <c r="I22" s="1"/>
      <c r="J22" s="1"/>
      <c r="K22" s="1"/>
      <c r="L22" s="1"/>
      <c r="M22" s="1"/>
      <c r="N22" s="1"/>
      <c r="O22" s="1"/>
      <c r="P22" s="12"/>
      <c r="Q22" s="1"/>
      <c r="R22" s="1"/>
      <c r="S22" s="1"/>
      <c r="T22" s="1"/>
      <c r="U22" s="1"/>
      <c r="V22" s="1"/>
      <c r="W22" s="1"/>
      <c r="X22" s="1"/>
      <c r="Y22" s="1"/>
      <c r="Z22" s="1"/>
    </row>
    <row r="23" spans="1:26" ht="102.75" customHeight="1" thickBot="1" x14ac:dyDescent="0.25">
      <c r="A23" s="1"/>
      <c r="B23" s="6"/>
      <c r="C23" s="48" t="s">
        <v>14</v>
      </c>
      <c r="D23" s="49"/>
      <c r="E23" s="50" t="s">
        <v>15</v>
      </c>
      <c r="F23" s="49"/>
      <c r="G23" s="50" t="s">
        <v>16</v>
      </c>
      <c r="H23" s="49"/>
      <c r="I23" s="51" t="s">
        <v>17</v>
      </c>
      <c r="J23" s="52"/>
      <c r="K23" s="53" t="s">
        <v>18</v>
      </c>
      <c r="L23" s="52"/>
      <c r="M23" s="54" t="s">
        <v>19</v>
      </c>
      <c r="N23" s="52"/>
      <c r="O23" s="55" t="s">
        <v>20</v>
      </c>
      <c r="P23" s="12"/>
      <c r="Q23" s="56"/>
      <c r="R23" s="1"/>
      <c r="S23" s="1"/>
      <c r="T23" s="1"/>
      <c r="U23" s="1"/>
      <c r="V23" s="1"/>
      <c r="W23" s="1"/>
      <c r="X23" s="1"/>
      <c r="Y23" s="1"/>
      <c r="Z23" s="1"/>
    </row>
    <row r="24" spans="1:26" ht="6.75" customHeight="1" x14ac:dyDescent="0.35">
      <c r="A24" s="1"/>
      <c r="B24" s="6"/>
      <c r="C24" s="57"/>
      <c r="I24" s="58"/>
      <c r="K24" s="58"/>
      <c r="P24" s="12"/>
      <c r="Q24" s="1"/>
      <c r="R24" s="1"/>
      <c r="S24" s="1"/>
      <c r="T24" s="1"/>
      <c r="U24" s="1"/>
      <c r="V24" s="1"/>
      <c r="W24" s="1"/>
      <c r="X24" s="1"/>
      <c r="Y24" s="1"/>
      <c r="Z24" s="1"/>
    </row>
    <row r="25" spans="1:26" ht="372.75" customHeight="1" x14ac:dyDescent="0.2">
      <c r="A25" s="1"/>
      <c r="B25" s="6"/>
      <c r="C25" s="59" t="s">
        <v>21</v>
      </c>
      <c r="D25" s="60"/>
      <c r="E25" s="61" t="str">
        <f>+IF([1]Hoja1!$N$2&gt;=0.5,"Si","No")</f>
        <v>Si</v>
      </c>
      <c r="F25" s="62"/>
      <c r="G25" s="63">
        <f>+[1]Hoja1!N2</f>
        <v>0.85416666666666663</v>
      </c>
      <c r="H25" s="62"/>
      <c r="I25" s="64" t="s">
        <v>22</v>
      </c>
      <c r="J25" s="65"/>
      <c r="K25" s="66">
        <v>0.77</v>
      </c>
      <c r="L25" s="67"/>
      <c r="M25" s="68" t="s">
        <v>23</v>
      </c>
      <c r="N25" s="69"/>
      <c r="O25" s="70">
        <f>G25-K25</f>
        <v>8.4166666666666612E-2</v>
      </c>
      <c r="P25" s="71"/>
      <c r="Q25" s="72"/>
      <c r="R25" s="72"/>
      <c r="S25" s="72"/>
      <c r="T25" s="72"/>
      <c r="U25" s="72"/>
      <c r="V25" s="72"/>
      <c r="W25" s="1"/>
      <c r="X25" s="1"/>
      <c r="Y25" s="1"/>
      <c r="Z25" s="1"/>
    </row>
    <row r="26" spans="1:26" ht="6.75" customHeight="1" x14ac:dyDescent="0.35">
      <c r="A26" s="1"/>
      <c r="B26" s="6"/>
      <c r="C26" s="57"/>
      <c r="E26" s="73"/>
      <c r="G26" s="74"/>
      <c r="I26" s="75"/>
      <c r="K26" s="58"/>
      <c r="M26" s="76"/>
      <c r="N26" s="76"/>
      <c r="O26" s="77"/>
      <c r="P26" s="12"/>
      <c r="Q26" s="1"/>
      <c r="R26" s="1"/>
      <c r="S26" s="1"/>
      <c r="T26" s="1"/>
      <c r="U26" s="1"/>
      <c r="V26" s="1"/>
      <c r="W26" s="1"/>
      <c r="X26" s="1"/>
      <c r="Y26" s="1"/>
      <c r="Z26" s="1"/>
    </row>
    <row r="27" spans="1:26" ht="271.5" customHeight="1" x14ac:dyDescent="0.2">
      <c r="A27" s="1"/>
      <c r="B27" s="6"/>
      <c r="C27" s="78" t="s">
        <v>24</v>
      </c>
      <c r="D27" s="60"/>
      <c r="E27" s="61" t="str">
        <f>+IF([1]Hoja1!$N$26&gt;=0.5,"Si","No")</f>
        <v>Si</v>
      </c>
      <c r="G27" s="63">
        <f>+[1]Hoja1!N26</f>
        <v>0.82352941176470584</v>
      </c>
      <c r="I27" s="68" t="s">
        <v>25</v>
      </c>
      <c r="K27" s="66">
        <v>0.79</v>
      </c>
      <c r="L27" s="79"/>
      <c r="M27" s="68" t="s">
        <v>26</v>
      </c>
      <c r="N27" s="69"/>
      <c r="O27" s="70">
        <f>G27-K27</f>
        <v>3.3529411764705808E-2</v>
      </c>
      <c r="P27" s="12"/>
      <c r="Q27" s="1"/>
      <c r="R27" s="1"/>
      <c r="S27" s="1"/>
      <c r="T27" s="1"/>
      <c r="U27" s="1"/>
      <c r="V27" s="1"/>
      <c r="W27" s="1"/>
      <c r="X27" s="1"/>
      <c r="Y27" s="1"/>
      <c r="Z27" s="1"/>
    </row>
    <row r="28" spans="1:26" ht="6.75" hidden="1" customHeight="1" x14ac:dyDescent="0.35">
      <c r="A28" s="1"/>
      <c r="B28" s="6"/>
      <c r="C28" s="57"/>
      <c r="E28" s="73"/>
      <c r="G28" s="74"/>
      <c r="I28" s="75"/>
      <c r="K28" s="58"/>
      <c r="M28" s="76"/>
      <c r="N28" s="76"/>
      <c r="O28" s="77"/>
      <c r="P28" s="12"/>
      <c r="Q28" s="1"/>
      <c r="R28" s="1"/>
      <c r="S28" s="1"/>
      <c r="T28" s="1"/>
      <c r="U28" s="1"/>
      <c r="V28" s="1"/>
      <c r="W28" s="1"/>
      <c r="X28" s="1"/>
      <c r="Y28" s="1"/>
      <c r="Z28" s="1"/>
    </row>
    <row r="29" spans="1:26" ht="273.75" customHeight="1" x14ac:dyDescent="0.2">
      <c r="A29" s="1"/>
      <c r="B29" s="6"/>
      <c r="C29" s="80" t="s">
        <v>27</v>
      </c>
      <c r="D29" s="60"/>
      <c r="E29" s="61" t="str">
        <f>+IF([1]Hoja1!$N$43&gt;=0.5,"Si","No")</f>
        <v>Si</v>
      </c>
      <c r="G29" s="63">
        <f>+[1]Hoja1!N43</f>
        <v>0.79166666666666663</v>
      </c>
      <c r="I29" s="68" t="s">
        <v>28</v>
      </c>
      <c r="K29" s="66">
        <v>0.79</v>
      </c>
      <c r="L29" s="79"/>
      <c r="M29" s="68" t="s">
        <v>29</v>
      </c>
      <c r="N29" s="69"/>
      <c r="O29" s="70">
        <f>G29-K29</f>
        <v>1.6666666666665941E-3</v>
      </c>
      <c r="P29" s="12"/>
      <c r="Q29" s="1"/>
      <c r="R29" s="1"/>
      <c r="S29" s="1"/>
      <c r="T29" s="1"/>
      <c r="U29" s="1"/>
      <c r="V29" s="1"/>
      <c r="W29" s="1"/>
      <c r="X29" s="1"/>
      <c r="Y29" s="1"/>
      <c r="Z29" s="1"/>
    </row>
    <row r="30" spans="1:26" ht="6.75" customHeight="1" x14ac:dyDescent="0.35">
      <c r="A30" s="1"/>
      <c r="B30" s="6"/>
      <c r="C30" s="57"/>
      <c r="E30" s="73"/>
      <c r="G30" s="74"/>
      <c r="I30" s="75"/>
      <c r="K30" s="58"/>
      <c r="M30" s="76"/>
      <c r="N30" s="76"/>
      <c r="O30" s="77"/>
      <c r="P30" s="12"/>
      <c r="Q30" s="1"/>
      <c r="R30" s="1"/>
      <c r="S30" s="1"/>
      <c r="T30" s="1"/>
      <c r="U30" s="1"/>
      <c r="V30" s="1"/>
      <c r="W30" s="1"/>
      <c r="X30" s="1"/>
      <c r="Y30" s="1"/>
      <c r="Z30" s="1"/>
    </row>
    <row r="31" spans="1:26" ht="240" x14ac:dyDescent="0.2">
      <c r="A31" s="1"/>
      <c r="B31" s="6"/>
      <c r="C31" s="81" t="s">
        <v>30</v>
      </c>
      <c r="D31" s="60"/>
      <c r="E31" s="61" t="str">
        <f>+IF([1]Hoja1!$N$55&gt;=0.5,"Si","No")</f>
        <v>Si</v>
      </c>
      <c r="G31" s="63">
        <f>+[1]Hoja1!N55</f>
        <v>0.8571428571428571</v>
      </c>
      <c r="I31" s="82" t="s">
        <v>31</v>
      </c>
      <c r="K31" s="66">
        <v>0.79</v>
      </c>
      <c r="L31" s="79"/>
      <c r="M31" s="82" t="s">
        <v>32</v>
      </c>
      <c r="N31" s="69"/>
      <c r="O31" s="70">
        <f>G31-K31</f>
        <v>6.714285714285706E-2</v>
      </c>
      <c r="P31" s="12"/>
      <c r="Q31" s="1"/>
      <c r="R31" s="1"/>
      <c r="S31" s="1"/>
      <c r="T31" s="1"/>
      <c r="U31" s="1"/>
      <c r="V31" s="1"/>
      <c r="W31" s="1"/>
      <c r="X31" s="1"/>
      <c r="Y31" s="1"/>
      <c r="Z31" s="1"/>
    </row>
    <row r="32" spans="1:26" ht="6.75" customHeight="1" x14ac:dyDescent="0.35">
      <c r="A32" s="1"/>
      <c r="B32" s="6"/>
      <c r="C32" s="57"/>
      <c r="E32" s="73"/>
      <c r="G32" s="74"/>
      <c r="I32" s="75"/>
      <c r="K32" s="58"/>
      <c r="M32" s="76"/>
      <c r="N32" s="76"/>
      <c r="O32" s="77"/>
      <c r="P32" s="12"/>
      <c r="Q32" s="1"/>
      <c r="R32" s="1"/>
      <c r="S32" s="1"/>
      <c r="T32" s="1"/>
      <c r="U32" s="1"/>
      <c r="V32" s="1"/>
      <c r="W32" s="1"/>
      <c r="X32" s="1"/>
      <c r="Y32" s="1"/>
      <c r="Z32" s="1"/>
    </row>
    <row r="33" spans="1:26" ht="403.5" customHeight="1" thickBot="1" x14ac:dyDescent="0.25">
      <c r="A33" s="1"/>
      <c r="B33" s="6"/>
      <c r="C33" s="83" t="s">
        <v>33</v>
      </c>
      <c r="D33" s="60"/>
      <c r="E33" s="61" t="str">
        <f>+IF([1]Hoja1!$N$69&gt;=0.5,"Si","No")</f>
        <v>Si</v>
      </c>
      <c r="G33" s="63">
        <f>+[1]Hoja1!N69</f>
        <v>0.8928571428571429</v>
      </c>
      <c r="I33" s="84" t="s">
        <v>34</v>
      </c>
      <c r="K33" s="66">
        <v>0.93</v>
      </c>
      <c r="L33" s="79"/>
      <c r="M33" s="84" t="s">
        <v>35</v>
      </c>
      <c r="N33" s="69"/>
      <c r="O33" s="70">
        <f>G33-K33</f>
        <v>-3.7142857142857144E-2</v>
      </c>
      <c r="P33" s="12"/>
      <c r="Q33" s="1"/>
      <c r="R33" s="1"/>
      <c r="S33" s="1"/>
      <c r="T33" s="1"/>
      <c r="U33" s="1"/>
      <c r="V33" s="1"/>
      <c r="W33" s="1"/>
      <c r="X33" s="1"/>
      <c r="Y33" s="1"/>
      <c r="Z33" s="1"/>
    </row>
    <row r="34" spans="1:26" ht="12.75" customHeight="1" x14ac:dyDescent="0.2">
      <c r="A34" s="1"/>
      <c r="B34" s="6"/>
      <c r="C34" s="85"/>
      <c r="D34" s="85"/>
      <c r="E34" s="34"/>
      <c r="F34" s="1"/>
      <c r="G34" s="1"/>
      <c r="H34" s="1"/>
      <c r="I34" s="1"/>
      <c r="J34" s="1"/>
      <c r="K34" s="1"/>
      <c r="L34" s="1"/>
      <c r="M34" s="86"/>
      <c r="N34" s="86"/>
      <c r="O34" s="86"/>
      <c r="P34" s="12"/>
      <c r="Q34" s="1"/>
      <c r="R34" s="1"/>
      <c r="S34" s="1"/>
      <c r="T34" s="1"/>
      <c r="U34" s="1"/>
      <c r="V34" s="1"/>
      <c r="W34" s="1"/>
      <c r="X34" s="1"/>
      <c r="Y34" s="1"/>
      <c r="Z34" s="1"/>
    </row>
    <row r="35" spans="1:26" ht="12.75" customHeight="1" x14ac:dyDescent="0.2">
      <c r="A35" s="1"/>
      <c r="B35" s="6"/>
      <c r="C35" s="87"/>
      <c r="D35" s="85"/>
      <c r="E35" s="34"/>
      <c r="F35" s="1"/>
      <c r="G35" s="1"/>
      <c r="H35" s="1"/>
      <c r="I35" s="1"/>
      <c r="J35" s="1"/>
      <c r="K35" s="1"/>
      <c r="L35" s="1"/>
      <c r="M35" s="86"/>
      <c r="N35" s="86"/>
      <c r="O35" s="86"/>
      <c r="P35" s="12"/>
      <c r="Q35" s="1"/>
      <c r="R35" s="1"/>
      <c r="S35" s="1"/>
      <c r="T35" s="1"/>
      <c r="U35" s="1"/>
      <c r="V35" s="1"/>
      <c r="W35" s="1"/>
      <c r="X35" s="1"/>
      <c r="Y35" s="1"/>
      <c r="Z35" s="1"/>
    </row>
    <row r="36" spans="1:26" ht="12.75" customHeight="1" x14ac:dyDescent="0.2">
      <c r="A36" s="1"/>
      <c r="B36" s="6"/>
      <c r="C36" s="88"/>
      <c r="D36" s="1"/>
      <c r="E36" s="1"/>
      <c r="F36" s="1"/>
      <c r="G36" s="1"/>
      <c r="H36" s="1"/>
      <c r="I36" s="1"/>
      <c r="J36" s="1"/>
      <c r="K36" s="1"/>
      <c r="L36" s="1"/>
      <c r="M36" s="1"/>
      <c r="N36" s="1"/>
      <c r="O36" s="1"/>
      <c r="P36" s="12"/>
      <c r="Q36" s="1"/>
      <c r="R36" s="1"/>
      <c r="S36" s="1"/>
      <c r="T36" s="1"/>
      <c r="U36" s="1"/>
      <c r="V36" s="1"/>
      <c r="W36" s="1"/>
      <c r="X36" s="1"/>
      <c r="Y36" s="1"/>
      <c r="Z36" s="1"/>
    </row>
    <row r="37" spans="1:26" ht="12.75" customHeight="1" thickBot="1" x14ac:dyDescent="0.25">
      <c r="A37" s="1"/>
      <c r="B37" s="89"/>
      <c r="C37" s="90"/>
      <c r="D37" s="90"/>
      <c r="E37" s="90"/>
      <c r="F37" s="90"/>
      <c r="G37" s="90"/>
      <c r="H37" s="90"/>
      <c r="I37" s="90"/>
      <c r="J37" s="90"/>
      <c r="K37" s="90"/>
      <c r="L37" s="90"/>
      <c r="M37" s="90"/>
      <c r="N37" s="90"/>
      <c r="O37" s="90"/>
      <c r="P37" s="91"/>
      <c r="Q37" s="1"/>
      <c r="R37" s="1"/>
      <c r="S37" s="1"/>
      <c r="T37" s="1"/>
      <c r="U37" s="1"/>
      <c r="V37" s="1"/>
      <c r="W37" s="1"/>
      <c r="X37" s="1"/>
      <c r="Y37" s="1"/>
      <c r="Z37" s="1"/>
    </row>
    <row r="38" spans="1:26" ht="12.75" customHeight="1" thickTop="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1" priority="1" operator="between">
      <formula>0.76</formula>
      <formula>1</formula>
    </cfRule>
    <cfRule type="cellIs" dxfId="20" priority="2" operator="between">
      <formula>0.51</formula>
      <formula>0.75</formula>
    </cfRule>
    <cfRule type="cellIs" dxfId="19" priority="3" operator="between">
      <formula>0.26</formula>
      <formula>0.5</formula>
    </cfRule>
  </conditionalFormatting>
  <conditionalFormatting sqref="K25">
    <cfRule type="cellIs" dxfId="18" priority="4" operator="between">
      <formula>0.76</formula>
      <formula>1</formula>
    </cfRule>
    <cfRule type="cellIs" dxfId="17" priority="5" operator="between">
      <formula>0.51</formula>
      <formula>0.75</formula>
    </cfRule>
    <cfRule type="cellIs" dxfId="16" priority="6" operator="between">
      <formula>0.26</formula>
      <formula>0.5</formula>
    </cfRule>
  </conditionalFormatting>
  <conditionalFormatting sqref="K27">
    <cfRule type="cellIs" dxfId="15" priority="7" operator="between">
      <formula>0.76</formula>
      <formula>1</formula>
    </cfRule>
    <cfRule type="cellIs" dxfId="14" priority="8" operator="between">
      <formula>0.51</formula>
      <formula>0.75</formula>
    </cfRule>
    <cfRule type="cellIs" dxfId="13" priority="9" operator="between">
      <formula>0.26</formula>
      <formula>0.5</formula>
    </cfRule>
  </conditionalFormatting>
  <conditionalFormatting sqref="K29">
    <cfRule type="cellIs" dxfId="12" priority="10" operator="between">
      <formula>0.76</formula>
      <formula>1</formula>
    </cfRule>
    <cfRule type="cellIs" dxfId="11" priority="11" operator="between">
      <formula>0.51</formula>
      <formula>0.75</formula>
    </cfRule>
    <cfRule type="cellIs" dxfId="10" priority="12" operator="between">
      <formula>0.26</formula>
      <formula>0.5</formula>
    </cfRule>
  </conditionalFormatting>
  <conditionalFormatting sqref="K31">
    <cfRule type="cellIs" dxfId="9" priority="13" operator="between">
      <formula>0.76</formula>
      <formula>1</formula>
    </cfRule>
    <cfRule type="cellIs" dxfId="8" priority="14" operator="between">
      <formula>0.51</formula>
      <formula>0.75</formula>
    </cfRule>
    <cfRule type="cellIs" dxfId="7" priority="15" operator="between">
      <formula>0.26</formula>
      <formula>0.5</formula>
    </cfRule>
  </conditionalFormatting>
  <conditionalFormatting sqref="K33">
    <cfRule type="cellIs" dxfId="6" priority="16" operator="between">
      <formula>0.76</formula>
      <formula>1</formula>
    </cfRule>
    <cfRule type="cellIs" dxfId="5" priority="17" operator="between">
      <formula>0.51</formula>
      <formula>0.75</formula>
    </cfRule>
    <cfRule type="cellIs" dxfId="4" priority="18" operator="between">
      <formula>0.26</formula>
      <formula>0.5</formula>
    </cfRule>
  </conditionalFormatting>
  <conditionalFormatting sqref="M7">
    <cfRule type="cellIs" dxfId="3" priority="19" operator="between">
      <formula>0.76</formula>
      <formula>1</formula>
    </cfRule>
    <cfRule type="cellIs" dxfId="2" priority="20" operator="between">
      <formula>0.51</formula>
      <formula>0.75</formula>
    </cfRule>
    <cfRule type="cellIs" dxfId="1" priority="21" operator="between">
      <formula>0.26</formula>
      <formula>0.5</formula>
    </cfRule>
    <cfRule type="cellIs" dxfId="0" priority="22" operator="between">
      <formula>0</formula>
      <formula>0.25</formula>
    </cfRule>
  </conditionalFormatting>
  <dataValidations count="2">
    <dataValidation type="list" allowBlank="1" showErrorMessage="1" sqref="E19" xr:uid="{0157FE3C-3490-477B-832E-0150397D09D4}">
      <formula1>"Si,No,En proceso"</formula1>
    </dataValidation>
    <dataValidation type="list" allowBlank="1" showErrorMessage="1" sqref="N19:O20 E20:E21" xr:uid="{13F6B1D8-864E-4A0E-93A1-13FD78A37A24}">
      <formula1>"Si,No"</formula1>
    </dataValidation>
  </dataValidations>
  <hyperlinks>
    <hyperlink ref="I25" r:id="rId1" xr:uid="{87130A7A-DCD3-488F-95AF-E837BC8A2B20}"/>
  </hyperlinks>
  <pageMargins left="0.51181102362204722" right="0.70866141732283472" top="0.74803149606299213" bottom="0.74803149606299213" header="0" footer="0"/>
  <pageSetup paperSize="5" scale="3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B468-BB6F-4DA1-8935-23F1EB2723AA}">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 Estado SCI I Semes 2024</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2024-07-30T16:24:02Z</dcterms:created>
  <dcterms:modified xsi:type="dcterms:W3CDTF">2024-07-30T16:27:44Z</dcterms:modified>
</cp:coreProperties>
</file>